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Esempio compil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1" pivotButton="0" quotePrefix="0" xfId="0"/>
    <xf numFmtId="9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5" fillId="3" borderId="1" pivotButton="0" quotePrefix="0" xfId="0"/>
    <xf numFmtId="165" fontId="3" fillId="3" borderId="1" pivotButton="0" quotePrefix="0" xfId="0"/>
    <xf numFmtId="164" fontId="5" fillId="3" borderId="1" pivotButton="0" quotePrefix="0" xfId="0"/>
    <xf numFmtId="164" fontId="3" fillId="3" borderId="1" pivotButton="0" quotePrefix="0" xfId="0"/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0" customWidth="1" min="4" max="4"/>
    <col width="14" customWidth="1" min="5" max="5"/>
    <col width="14" customWidth="1" min="6" max="6"/>
    <col width="16" customWidth="1" min="7" max="7"/>
    <col width="13" customWidth="1" min="8" max="8"/>
    <col width="13" customWidth="1" min="9" max="9"/>
  </cols>
  <sheetData>
    <row r="1">
      <c r="A1" s="1" t="inlineStr">
        <is>
          <t>Preventivo imbianchino</t>
        </is>
      </c>
    </row>
    <row r="2">
      <c r="A2" s="2" t="inlineStr">
        <is>
          <t>Modello gratuito di taskiro.it. La superficie da tinteggiare NON e' quella del pavimento: qui si calcola da sola.</t>
        </is>
      </c>
    </row>
    <row r="4">
      <c r="A4" s="3" t="inlineStr">
        <is>
          <t>Costo orario vero</t>
        </is>
      </c>
      <c r="B4" s="4" t="n">
        <v>26</v>
      </c>
      <c r="D4" s="3" t="inlineStr">
        <is>
          <t>Margine sul prezzo</t>
        </is>
      </c>
      <c r="E4" s="5" t="n">
        <v>0.3</v>
      </c>
    </row>
    <row r="6">
      <c r="A6" s="3" t="inlineStr">
        <is>
          <t>1. Le superfici, ambiente per ambiente</t>
        </is>
      </c>
    </row>
    <row r="7">
      <c r="A7" s="6" t="inlineStr">
        <is>
          <t>Ambiente</t>
        </is>
      </c>
      <c r="B7" s="6" t="inlineStr">
        <is>
          <t>Lungh.</t>
        </is>
      </c>
      <c r="C7" s="6" t="inlineStr">
        <is>
          <t>Largh.</t>
        </is>
      </c>
      <c r="D7" s="6" t="inlineStr">
        <is>
          <t>Altezza</t>
        </is>
      </c>
      <c r="E7" s="6" t="inlineStr">
        <is>
          <t>Pareti (mq)</t>
        </is>
      </c>
      <c r="F7" s="6" t="inlineStr">
        <is>
          <t>Soffitto (mq)</t>
        </is>
      </c>
      <c r="G7" s="6" t="inlineStr">
        <is>
          <t>Aperture da togliere (mq)</t>
        </is>
      </c>
      <c r="H7" s="6" t="inlineStr">
        <is>
          <t>Superficie netta (mq)</t>
        </is>
      </c>
    </row>
    <row r="8">
      <c r="A8" s="7" t="n"/>
      <c r="B8" s="7" t="n"/>
      <c r="C8" s="7" t="n"/>
      <c r="D8" s="7" t="n"/>
      <c r="E8" s="8">
        <f>IF(A8="","",(B8+C8)*2*D8)</f>
        <v/>
      </c>
      <c r="F8" s="8">
        <f>IF(A8="","",B8*C8)</f>
        <v/>
      </c>
      <c r="G8" s="7" t="n"/>
      <c r="H8" s="8">
        <f>IF(A8="","",E8+F8-IF(G8="",0,G8))</f>
        <v/>
      </c>
    </row>
    <row r="9">
      <c r="A9" s="7" t="n"/>
      <c r="B9" s="7" t="n"/>
      <c r="C9" s="7" t="n"/>
      <c r="D9" s="7" t="n"/>
      <c r="E9" s="8">
        <f>IF(A9="","",(B9+C9)*2*D9)</f>
        <v/>
      </c>
      <c r="F9" s="8">
        <f>IF(A9="","",B9*C9)</f>
        <v/>
      </c>
      <c r="G9" s="7" t="n"/>
      <c r="H9" s="8">
        <f>IF(A9="","",E9+F9-IF(G9="",0,G9))</f>
        <v/>
      </c>
    </row>
    <row r="10">
      <c r="A10" s="7" t="n"/>
      <c r="B10" s="7" t="n"/>
      <c r="C10" s="7" t="n"/>
      <c r="D10" s="7" t="n"/>
      <c r="E10" s="8">
        <f>IF(A10="","",(B10+C10)*2*D10)</f>
        <v/>
      </c>
      <c r="F10" s="8">
        <f>IF(A10="","",B10*C10)</f>
        <v/>
      </c>
      <c r="G10" s="7" t="n"/>
      <c r="H10" s="8">
        <f>IF(A10="","",E10+F10-IF(G10="",0,G10))</f>
        <v/>
      </c>
    </row>
    <row r="11">
      <c r="A11" s="7" t="n"/>
      <c r="B11" s="7" t="n"/>
      <c r="C11" s="7" t="n"/>
      <c r="D11" s="7" t="n"/>
      <c r="E11" s="8">
        <f>IF(A11="","",(B11+C11)*2*D11)</f>
        <v/>
      </c>
      <c r="F11" s="8">
        <f>IF(A11="","",B11*C11)</f>
        <v/>
      </c>
      <c r="G11" s="7" t="n"/>
      <c r="H11" s="8">
        <f>IF(A11="","",E11+F11-IF(G11="",0,G11))</f>
        <v/>
      </c>
    </row>
    <row r="12">
      <c r="A12" s="7" t="n"/>
      <c r="B12" s="7" t="n"/>
      <c r="C12" s="7" t="n"/>
      <c r="D12" s="7" t="n"/>
      <c r="E12" s="8">
        <f>IF(A12="","",(B12+C12)*2*D12)</f>
        <v/>
      </c>
      <c r="F12" s="8">
        <f>IF(A12="","",B12*C12)</f>
        <v/>
      </c>
      <c r="G12" s="7" t="n"/>
      <c r="H12" s="8">
        <f>IF(A12="","",E12+F12-IF(G12="",0,G12))</f>
        <v/>
      </c>
    </row>
    <row r="13">
      <c r="A13" s="7" t="n"/>
      <c r="B13" s="7" t="n"/>
      <c r="C13" s="7" t="n"/>
      <c r="D13" s="7" t="n"/>
      <c r="E13" s="8">
        <f>IF(A13="","",(B13+C13)*2*D13)</f>
        <v/>
      </c>
      <c r="F13" s="8">
        <f>IF(A13="","",B13*C13)</f>
        <v/>
      </c>
      <c r="G13" s="7" t="n"/>
      <c r="H13" s="8">
        <f>IF(A13="","",E13+F13-IF(G13="",0,G13))</f>
        <v/>
      </c>
    </row>
    <row r="14">
      <c r="A14" s="7" t="n"/>
      <c r="B14" s="7" t="n"/>
      <c r="C14" s="7" t="n"/>
      <c r="D14" s="7" t="n"/>
      <c r="E14" s="8">
        <f>IF(A14="","",(B14+C14)*2*D14)</f>
        <v/>
      </c>
      <c r="F14" s="8">
        <f>IF(A14="","",B14*C14)</f>
        <v/>
      </c>
      <c r="G14" s="7" t="n"/>
      <c r="H14" s="8">
        <f>IF(A14="","",E14+F14-IF(G14="",0,G14))</f>
        <v/>
      </c>
    </row>
    <row r="15">
      <c r="A15" s="7" t="n"/>
      <c r="B15" s="7" t="n"/>
      <c r="C15" s="7" t="n"/>
      <c r="D15" s="7" t="n"/>
      <c r="E15" s="8">
        <f>IF(A15="","",(B15+C15)*2*D15)</f>
        <v/>
      </c>
      <c r="F15" s="8">
        <f>IF(A15="","",B15*C15)</f>
        <v/>
      </c>
      <c r="G15" s="7" t="n"/>
      <c r="H15" s="8">
        <f>IF(A15="","",E15+F15-IF(G15="",0,G15))</f>
        <v/>
      </c>
    </row>
    <row r="16">
      <c r="G16" s="3" t="inlineStr">
        <is>
          <t>Superficie totale (mq)</t>
        </is>
      </c>
      <c r="H16" s="9">
        <f>SUM(H8:H15)</f>
        <v/>
      </c>
    </row>
    <row r="18">
      <c r="A18" s="3" t="inlineStr">
        <is>
          <t>2. Le fasi, con la tua resa</t>
        </is>
      </c>
    </row>
    <row r="19">
      <c r="A19" s="6" t="inlineStr">
        <is>
          <t>Fase</t>
        </is>
      </c>
      <c r="B19" s="6" t="inlineStr">
        <is>
          <t>Compresa?</t>
        </is>
      </c>
      <c r="C19" s="6" t="inlineStr">
        <is>
          <t>Resa (mq/ora)</t>
        </is>
      </c>
      <c r="D19" s="6" t="inlineStr">
        <is>
          <t>Ore</t>
        </is>
      </c>
      <c r="E19" s="6" t="inlineStr">
        <is>
          <t>Materiale (€/mq)</t>
        </is>
      </c>
      <c r="F19" s="6" t="inlineStr">
        <is>
          <t>Costo materiale</t>
        </is>
      </c>
      <c r="G19" s="6" t="inlineStr">
        <is>
          <t>Costo manodopera</t>
        </is>
      </c>
      <c r="H19" s="6" t="inlineStr">
        <is>
          <t>Costo</t>
        </is>
      </c>
      <c r="I19" s="6" t="inlineStr">
        <is>
          <t>Prezzo</t>
        </is>
      </c>
    </row>
    <row r="20">
      <c r="A20" s="7" t="inlineStr">
        <is>
          <t>Protezione di pavimenti, mobili e infissi</t>
        </is>
      </c>
      <c r="B20" s="7" t="inlineStr">
        <is>
          <t>si</t>
        </is>
      </c>
      <c r="C20" s="7" t="n">
        <v>40</v>
      </c>
      <c r="D20" s="8" t="n">
        <v>0.05</v>
      </c>
      <c r="E20" s="7" t="n"/>
      <c r="F20" s="10">
        <f>IF(B20&lt;&gt;"si","",$H$16*E20)</f>
        <v/>
      </c>
      <c r="G20" s="10">
        <f>IF(D20="","",D20*$B$4)</f>
        <v/>
      </c>
      <c r="H20" s="10">
        <f>IF(B20&lt;&gt;"si","",IF(F20="",0,F20)+IF(G20="",0,G20))</f>
        <v/>
      </c>
      <c r="I20" s="10">
        <f>IF(H20="","",H20/(1-$E$4))</f>
        <v/>
      </c>
    </row>
    <row r="21">
      <c r="A21" s="7" t="inlineStr">
        <is>
          <t>Preparazione del fondo (spazzolatura, lavaggio)</t>
        </is>
      </c>
      <c r="B21" s="7" t="inlineStr">
        <is>
          <t>si</t>
        </is>
      </c>
      <c r="C21" s="7" t="n">
        <v>25</v>
      </c>
      <c r="D21" s="8" t="n">
        <v>0.02</v>
      </c>
      <c r="E21" s="7" t="n"/>
      <c r="F21" s="10">
        <f>IF(B21&lt;&gt;"si","",$H$16*E21)</f>
        <v/>
      </c>
      <c r="G21" s="10">
        <f>IF(D21="","",D21*$B$4)</f>
        <v/>
      </c>
      <c r="H21" s="10">
        <f>IF(B21&lt;&gt;"si","",IF(F21="",0,F21)+IF(G21="",0,G21))</f>
        <v/>
      </c>
      <c r="I21" s="10">
        <f>IF(H21="","",H21/(1-$E$4))</f>
        <v/>
      </c>
    </row>
    <row r="22">
      <c r="A22" s="7" t="inlineStr">
        <is>
          <t>Stuccatura di buchi e crepe</t>
        </is>
      </c>
      <c r="B22" s="7" t="inlineStr">
        <is>
          <t>si</t>
        </is>
      </c>
      <c r="C22" s="7" t="n">
        <v>15</v>
      </c>
      <c r="D22" s="8" t="n">
        <v>0.25</v>
      </c>
      <c r="E22" s="7" t="n"/>
      <c r="F22" s="10">
        <f>IF(B22&lt;&gt;"si","",$H$16*E22)</f>
        <v/>
      </c>
      <c r="G22" s="10">
        <f>IF(D22="","",D22*$B$4)</f>
        <v/>
      </c>
      <c r="H22" s="10">
        <f>IF(B22&lt;&gt;"si","",IF(F22="",0,F22)+IF(G22="",0,G22))</f>
        <v/>
      </c>
      <c r="I22" s="10">
        <f>IF(H22="","",H22/(1-$E$4))</f>
        <v/>
      </c>
    </row>
    <row r="23">
      <c r="A23" s="7" t="inlineStr">
        <is>
          <t>Carteggiatura e spolveratura</t>
        </is>
      </c>
      <c r="B23" s="7" t="inlineStr">
        <is>
          <t>si</t>
        </is>
      </c>
      <c r="C23" s="7" t="n">
        <v>30</v>
      </c>
      <c r="D23" s="8" t="n">
        <v>0.02</v>
      </c>
      <c r="E23" s="7" t="n"/>
      <c r="F23" s="10">
        <f>IF(B23&lt;&gt;"si","",$H$16*E23)</f>
        <v/>
      </c>
      <c r="G23" s="10">
        <f>IF(D23="","",D23*$B$4)</f>
        <v/>
      </c>
      <c r="H23" s="10">
        <f>IF(B23&lt;&gt;"si","",IF(F23="",0,F23)+IF(G23="",0,G23))</f>
        <v/>
      </c>
      <c r="I23" s="10">
        <f>IF(H23="","",H23/(1-$E$4))</f>
        <v/>
      </c>
    </row>
    <row r="24">
      <c r="A24" s="7" t="inlineStr">
        <is>
          <t>Fissativo, una mano</t>
        </is>
      </c>
      <c r="B24" s="7" t="inlineStr">
        <is>
          <t>si</t>
        </is>
      </c>
      <c r="C24" s="7" t="n">
        <v>35</v>
      </c>
      <c r="D24" s="8" t="n">
        <v>0.55</v>
      </c>
      <c r="E24" s="7" t="n"/>
      <c r="F24" s="10">
        <f>IF(B24&lt;&gt;"si","",$H$16*E24)</f>
        <v/>
      </c>
      <c r="G24" s="10">
        <f>IF(D24="","",D24*$B$4)</f>
        <v/>
      </c>
      <c r="H24" s="10">
        <f>IF(B24&lt;&gt;"si","",IF(F24="",0,F24)+IF(G24="",0,G24))</f>
        <v/>
      </c>
      <c r="I24" s="10">
        <f>IF(H24="","",H24/(1-$E$4))</f>
        <v/>
      </c>
    </row>
    <row r="25">
      <c r="A25" s="7" t="inlineStr">
        <is>
          <t>Pittura lavabile, due mani</t>
        </is>
      </c>
      <c r="B25" s="7" t="inlineStr">
        <is>
          <t>si</t>
        </is>
      </c>
      <c r="C25" s="7" t="n">
        <v>12</v>
      </c>
      <c r="D25" s="8" t="n">
        <v>1.4</v>
      </c>
      <c r="E25" s="7" t="n"/>
      <c r="F25" s="10">
        <f>IF(B25&lt;&gt;"si","",$H$16*E25)</f>
        <v/>
      </c>
      <c r="G25" s="10">
        <f>IF(D25="","",D25*$B$4)</f>
        <v/>
      </c>
      <c r="H25" s="10">
        <f>IF(B25&lt;&gt;"si","",IF(F25="",0,F25)+IF(G25="",0,G25))</f>
        <v/>
      </c>
      <c r="I25" s="10">
        <f>IF(H25="","",H25/(1-$E$4))</f>
        <v/>
      </c>
    </row>
    <row r="26">
      <c r="A26" s="7" t="inlineStr">
        <is>
          <t>Pulizia finale e rimozione protezioni</t>
        </is>
      </c>
      <c r="B26" s="7" t="inlineStr">
        <is>
          <t>si</t>
        </is>
      </c>
      <c r="C26" s="7" t="n">
        <v>60</v>
      </c>
      <c r="D26" s="8" t="n">
        <v>0.03</v>
      </c>
      <c r="E26" s="7" t="n"/>
      <c r="F26" s="10">
        <f>IF(B26&lt;&gt;"si","",$H$16*E26)</f>
        <v/>
      </c>
      <c r="G26" s="10">
        <f>IF(D26="","",D26*$B$4)</f>
        <v/>
      </c>
      <c r="H26" s="10">
        <f>IF(B26&lt;&gt;"si","",IF(F26="",0,F26)+IF(G26="",0,G26))</f>
        <v/>
      </c>
      <c r="I26" s="10">
        <f>IF(H26="","",H26/(1-$E$4))</f>
        <v/>
      </c>
    </row>
    <row r="27">
      <c r="G27" s="3" t="inlineStr">
        <is>
          <t>Imponibile</t>
        </is>
      </c>
      <c r="I27" s="11">
        <f>SUM(I20:I26)</f>
        <v/>
      </c>
    </row>
    <row r="28">
      <c r="G28" s="3" t="inlineStr">
        <is>
          <t>IVA (10% in casa di un privato, 22% altrove)</t>
        </is>
      </c>
      <c r="H28" s="5" t="n">
        <v>0.1</v>
      </c>
      <c r="I28" s="11">
        <f>I27*H28</f>
        <v/>
      </c>
    </row>
    <row r="29">
      <c r="G29" s="3" t="inlineStr">
        <is>
          <t>TOTALE</t>
        </is>
      </c>
      <c r="I29" s="11">
        <f>I27+I28</f>
        <v/>
      </c>
    </row>
    <row r="30">
      <c r="G30" s="3" t="inlineStr">
        <is>
          <t>Prezzo al mq</t>
        </is>
      </c>
      <c r="I30" s="11">
        <f>IF($H$16=0,"",I27/$H$16)</f>
        <v/>
      </c>
    </row>
    <row r="32">
      <c r="A32" s="3" t="inlineStr">
        <is>
          <t>Condizioni e esclusioni</t>
        </is>
      </c>
    </row>
    <row r="33" ht="24" customHeight="1">
      <c r="A33" s="12" t="inlineStr">
        <is>
          <t>Prodotto: pittura lavabile, due mani, colore unico. Colori diversi o tinte forti possono richiedere una terza mano, quotata a parte.</t>
        </is>
      </c>
    </row>
    <row r="34" ht="24" customHeight="1">
      <c r="A34" s="12" t="inlineStr">
        <is>
          <t>Esclusi: spostamento di mobili pesanti, rimozione di carta da parati, ripristino di intonaci ammalorati, verniciatura di termosifoni e infissi, smaltimento di materiali del cliente.</t>
        </is>
      </c>
    </row>
    <row r="35" ht="24" customHeight="1">
      <c r="A35" s="12" t="inlineStr">
        <is>
          <t>Il cliente libera le stanze e garantisce l'accesso nei giorni concordati. Durata prevista: ____ giorni lavorativi.</t>
        </is>
      </c>
    </row>
    <row r="36" ht="24" customHeight="1">
      <c r="A36" s="12" t="inlineStr">
        <is>
          <t>Ogni lavorazione richiesta in corso d'opera si concorda per iscritto, con prezzo, prima di eseguirla (art. 1659 c.c.).</t>
        </is>
      </c>
    </row>
    <row r="37" ht="24" customHeight="1">
      <c r="A37" s="12" t="inlineStr">
        <is>
          <t>Se il committente e' un consumatore e firma fuori dai locali dell'impresa, ha 14 giorni di recesso (Codice del consumo).</t>
        </is>
      </c>
    </row>
    <row r="38" ht="24" customHeight="1">
      <c r="A38" s="12" t="inlineStr">
        <is>
          <t>Validita' del preventivo: 30 giorni. Acconto del 30% all'accettazione, saldo a fine lavori.</t>
        </is>
      </c>
    </row>
  </sheetData>
  <mergeCells count="6">
    <mergeCell ref="A33:I33"/>
    <mergeCell ref="A37:I37"/>
    <mergeCell ref="A36:I36"/>
    <mergeCell ref="A34:I34"/>
    <mergeCell ref="A35:I35"/>
    <mergeCell ref="A38:I3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0" customWidth="1" min="4" max="4"/>
    <col width="14" customWidth="1" min="5" max="5"/>
    <col width="14" customWidth="1" min="6" max="6"/>
    <col width="16" customWidth="1" min="7" max="7"/>
    <col width="13" customWidth="1" min="8" max="8"/>
    <col width="13" customWidth="1" min="9" max="9"/>
  </cols>
  <sheetData>
    <row r="1">
      <c r="A1" s="1" t="inlineStr">
        <is>
          <t>Preventivo imbianchino</t>
        </is>
      </c>
    </row>
    <row r="2">
      <c r="A2" s="2" t="inlineStr">
        <is>
          <t>Modello gratuito di taskiro.it. La superficie da tinteggiare NON e' quella del pavimento: qui si calcola da sola.</t>
        </is>
      </c>
    </row>
    <row r="4">
      <c r="A4" s="3" t="inlineStr">
        <is>
          <t>Costo orario vero</t>
        </is>
      </c>
      <c r="B4" s="4" t="n">
        <v>26</v>
      </c>
      <c r="D4" s="3" t="inlineStr">
        <is>
          <t>Margine sul prezzo</t>
        </is>
      </c>
      <c r="E4" s="5" t="n">
        <v>0.3</v>
      </c>
    </row>
    <row r="6">
      <c r="A6" s="3" t="inlineStr">
        <is>
          <t>1. Le superfici, ambiente per ambiente</t>
        </is>
      </c>
    </row>
    <row r="7">
      <c r="A7" s="6" t="inlineStr">
        <is>
          <t>Ambiente</t>
        </is>
      </c>
      <c r="B7" s="6" t="inlineStr">
        <is>
          <t>Lungh.</t>
        </is>
      </c>
      <c r="C7" s="6" t="inlineStr">
        <is>
          <t>Largh.</t>
        </is>
      </c>
      <c r="D7" s="6" t="inlineStr">
        <is>
          <t>Altezza</t>
        </is>
      </c>
      <c r="E7" s="6" t="inlineStr">
        <is>
          <t>Pareti (mq)</t>
        </is>
      </c>
      <c r="F7" s="6" t="inlineStr">
        <is>
          <t>Soffitto (mq)</t>
        </is>
      </c>
      <c r="G7" s="6" t="inlineStr">
        <is>
          <t>Aperture da togliere (mq)</t>
        </is>
      </c>
      <c r="H7" s="6" t="inlineStr">
        <is>
          <t>Superficie netta (mq)</t>
        </is>
      </c>
    </row>
    <row r="8">
      <c r="A8" s="7" t="inlineStr">
        <is>
          <t>Soggiorno</t>
        </is>
      </c>
      <c r="B8" s="7" t="n">
        <v>5</v>
      </c>
      <c r="C8" s="7" t="n">
        <v>4</v>
      </c>
      <c r="D8" s="7" t="n">
        <v>2.7</v>
      </c>
      <c r="E8" s="8">
        <f>IF(A8="","",(B8+C8)*2*D8)</f>
        <v/>
      </c>
      <c r="F8" s="8">
        <f>IF(A8="","",B8*C8)</f>
        <v/>
      </c>
      <c r="G8" s="7" t="n">
        <v>4.2</v>
      </c>
      <c r="H8" s="8">
        <f>IF(A8="","",E8+F8-IF(G8="",0,G8))</f>
        <v/>
      </c>
    </row>
    <row r="9">
      <c r="A9" s="7" t="inlineStr">
        <is>
          <t>Cucina</t>
        </is>
      </c>
      <c r="B9" s="7" t="n">
        <v>3.4</v>
      </c>
      <c r="C9" s="7" t="n">
        <v>3</v>
      </c>
      <c r="D9" s="7" t="n">
        <v>2.7</v>
      </c>
      <c r="E9" s="8">
        <f>IF(A9="","",(B9+C9)*2*D9)</f>
        <v/>
      </c>
      <c r="F9" s="8">
        <f>IF(A9="","",B9*C9)</f>
        <v/>
      </c>
      <c r="G9" s="7" t="n">
        <v>3.6</v>
      </c>
      <c r="H9" s="8">
        <f>IF(A9="","",E9+F9-IF(G9="",0,G9))</f>
        <v/>
      </c>
    </row>
    <row r="10">
      <c r="A10" s="7" t="inlineStr">
        <is>
          <t>Camera matrimoniale</t>
        </is>
      </c>
      <c r="B10" s="7" t="n">
        <v>4.2</v>
      </c>
      <c r="C10" s="7" t="n">
        <v>3.4</v>
      </c>
      <c r="D10" s="7" t="n">
        <v>2.7</v>
      </c>
      <c r="E10" s="8">
        <f>IF(A10="","",(B10+C10)*2*D10)</f>
        <v/>
      </c>
      <c r="F10" s="8">
        <f>IF(A10="","",B10*C10)</f>
        <v/>
      </c>
      <c r="G10" s="7" t="n">
        <v>3.6</v>
      </c>
      <c r="H10" s="8">
        <f>IF(A10="","",E10+F10-IF(G10="",0,G10))</f>
        <v/>
      </c>
    </row>
    <row r="11">
      <c r="A11" s="7" t="inlineStr">
        <is>
          <t>Cameretta</t>
        </is>
      </c>
      <c r="B11" s="7" t="n">
        <v>3.2</v>
      </c>
      <c r="C11" s="7" t="n">
        <v>2.8</v>
      </c>
      <c r="D11" s="7" t="n">
        <v>2.7</v>
      </c>
      <c r="E11" s="8">
        <f>IF(A11="","",(B11+C11)*2*D11)</f>
        <v/>
      </c>
      <c r="F11" s="8">
        <f>IF(A11="","",B11*C11)</f>
        <v/>
      </c>
      <c r="G11" s="7" t="n">
        <v>2.4</v>
      </c>
      <c r="H11" s="8">
        <f>IF(A11="","",E11+F11-IF(G11="",0,G11))</f>
        <v/>
      </c>
    </row>
    <row r="12">
      <c r="A12" s="7" t="inlineStr">
        <is>
          <t>Bagno</t>
        </is>
      </c>
      <c r="B12" s="7" t="n">
        <v>2.4</v>
      </c>
      <c r="C12" s="7" t="n">
        <v>1.8</v>
      </c>
      <c r="D12" s="7" t="n">
        <v>2.7</v>
      </c>
      <c r="E12" s="8">
        <f>IF(A12="","",(B12+C12)*2*D12)</f>
        <v/>
      </c>
      <c r="F12" s="8">
        <f>IF(A12="","",B12*C12)</f>
        <v/>
      </c>
      <c r="G12" s="7" t="n">
        <v>1.8</v>
      </c>
      <c r="H12" s="8">
        <f>IF(A12="","",E12+F12-IF(G12="",0,G12))</f>
        <v/>
      </c>
    </row>
    <row r="13">
      <c r="A13" s="7" t="inlineStr">
        <is>
          <t>Corridoio</t>
        </is>
      </c>
      <c r="B13" s="7" t="n">
        <v>6</v>
      </c>
      <c r="C13" s="7" t="n">
        <v>1.2</v>
      </c>
      <c r="D13" s="7" t="n">
        <v>2.7</v>
      </c>
      <c r="E13" s="8">
        <f>IF(A13="","",(B13+C13)*2*D13)</f>
        <v/>
      </c>
      <c r="F13" s="8">
        <f>IF(A13="","",B13*C13)</f>
        <v/>
      </c>
      <c r="G13" s="7" t="n">
        <v>6.3</v>
      </c>
      <c r="H13" s="8">
        <f>IF(A13="","",E13+F13-IF(G13="",0,G13))</f>
        <v/>
      </c>
    </row>
    <row r="14">
      <c r="A14" s="7" t="n"/>
      <c r="B14" s="7" t="n"/>
      <c r="C14" s="7" t="n"/>
      <c r="D14" s="7" t="n"/>
      <c r="E14" s="8">
        <f>IF(A14="","",(B14+C14)*2*D14)</f>
        <v/>
      </c>
      <c r="F14" s="8">
        <f>IF(A14="","",B14*C14)</f>
        <v/>
      </c>
      <c r="G14" s="7" t="n"/>
      <c r="H14" s="8">
        <f>IF(A14="","",E14+F14-IF(G14="",0,G14))</f>
        <v/>
      </c>
    </row>
    <row r="15">
      <c r="A15" s="7" t="n"/>
      <c r="B15" s="7" t="n"/>
      <c r="C15" s="7" t="n"/>
      <c r="D15" s="7" t="n"/>
      <c r="E15" s="8">
        <f>IF(A15="","",(B15+C15)*2*D15)</f>
        <v/>
      </c>
      <c r="F15" s="8">
        <f>IF(A15="","",B15*C15)</f>
        <v/>
      </c>
      <c r="G15" s="7" t="n"/>
      <c r="H15" s="8">
        <f>IF(A15="","",E15+F15-IF(G15="",0,G15))</f>
        <v/>
      </c>
    </row>
    <row r="16">
      <c r="G16" s="3" t="inlineStr">
        <is>
          <t>Superficie totale (mq)</t>
        </is>
      </c>
      <c r="H16" s="9">
        <f>SUM(H8:H15)</f>
        <v/>
      </c>
    </row>
    <row r="18">
      <c r="A18" s="3" t="inlineStr">
        <is>
          <t>2. Le fasi, con la tua resa</t>
        </is>
      </c>
    </row>
    <row r="19">
      <c r="A19" s="6" t="inlineStr">
        <is>
          <t>Fase</t>
        </is>
      </c>
      <c r="B19" s="6" t="inlineStr">
        <is>
          <t>Compresa?</t>
        </is>
      </c>
      <c r="C19" s="6" t="inlineStr">
        <is>
          <t>Resa (mq/ora)</t>
        </is>
      </c>
      <c r="D19" s="6" t="inlineStr">
        <is>
          <t>Ore</t>
        </is>
      </c>
      <c r="E19" s="6" t="inlineStr">
        <is>
          <t>Materiale (€/mq)</t>
        </is>
      </c>
      <c r="F19" s="6" t="inlineStr">
        <is>
          <t>Costo materiale</t>
        </is>
      </c>
      <c r="G19" s="6" t="inlineStr">
        <is>
          <t>Costo manodopera</t>
        </is>
      </c>
      <c r="H19" s="6" t="inlineStr">
        <is>
          <t>Costo</t>
        </is>
      </c>
      <c r="I19" s="6" t="inlineStr">
        <is>
          <t>Prezzo</t>
        </is>
      </c>
    </row>
    <row r="20">
      <c r="A20" s="7" t="inlineStr">
        <is>
          <t>Protezione di pavimenti, mobili e infissi</t>
        </is>
      </c>
      <c r="B20" s="7" t="inlineStr">
        <is>
          <t>si</t>
        </is>
      </c>
      <c r="C20" s="7" t="n">
        <v>40</v>
      </c>
      <c r="D20" s="8" t="n">
        <v>0.05</v>
      </c>
      <c r="E20" s="7" t="n"/>
      <c r="F20" s="10">
        <f>IF(B20&lt;&gt;"si","",$H$16*E20)</f>
        <v/>
      </c>
      <c r="G20" s="10">
        <f>IF(D20="","",D20*$B$4)</f>
        <v/>
      </c>
      <c r="H20" s="10">
        <f>IF(B20&lt;&gt;"si","",IF(F20="",0,F20)+IF(G20="",0,G20))</f>
        <v/>
      </c>
      <c r="I20" s="10">
        <f>IF(H20="","",H20/(1-$E$4))</f>
        <v/>
      </c>
    </row>
    <row r="21">
      <c r="A21" s="7" t="inlineStr">
        <is>
          <t>Preparazione del fondo (spazzolatura, lavaggio)</t>
        </is>
      </c>
      <c r="B21" s="7" t="inlineStr">
        <is>
          <t>si</t>
        </is>
      </c>
      <c r="C21" s="7" t="n">
        <v>25</v>
      </c>
      <c r="D21" s="8" t="n">
        <v>0.02</v>
      </c>
      <c r="E21" s="7" t="n"/>
      <c r="F21" s="10">
        <f>IF(B21&lt;&gt;"si","",$H$16*E21)</f>
        <v/>
      </c>
      <c r="G21" s="10">
        <f>IF(D21="","",D21*$B$4)</f>
        <v/>
      </c>
      <c r="H21" s="10">
        <f>IF(B21&lt;&gt;"si","",IF(F21="",0,F21)+IF(G21="",0,G21))</f>
        <v/>
      </c>
      <c r="I21" s="10">
        <f>IF(H21="","",H21/(1-$E$4))</f>
        <v/>
      </c>
    </row>
    <row r="22">
      <c r="A22" s="7" t="inlineStr">
        <is>
          <t>Stuccatura di buchi e crepe</t>
        </is>
      </c>
      <c r="B22" s="7" t="inlineStr">
        <is>
          <t>si</t>
        </is>
      </c>
      <c r="C22" s="7" t="n">
        <v>15</v>
      </c>
      <c r="D22" s="8" t="n">
        <v>0.25</v>
      </c>
      <c r="E22" s="7" t="n"/>
      <c r="F22" s="10">
        <f>IF(B22&lt;&gt;"si","",$H$16*E22)</f>
        <v/>
      </c>
      <c r="G22" s="10">
        <f>IF(D22="","",D22*$B$4)</f>
        <v/>
      </c>
      <c r="H22" s="10">
        <f>IF(B22&lt;&gt;"si","",IF(F22="",0,F22)+IF(G22="",0,G22))</f>
        <v/>
      </c>
      <c r="I22" s="10">
        <f>IF(H22="","",H22/(1-$E$4))</f>
        <v/>
      </c>
    </row>
    <row r="23">
      <c r="A23" s="7" t="inlineStr">
        <is>
          <t>Carteggiatura e spolveratura</t>
        </is>
      </c>
      <c r="B23" s="7" t="inlineStr">
        <is>
          <t>si</t>
        </is>
      </c>
      <c r="C23" s="7" t="n">
        <v>30</v>
      </c>
      <c r="D23" s="8" t="n">
        <v>0.02</v>
      </c>
      <c r="E23" s="7" t="n"/>
      <c r="F23" s="10">
        <f>IF(B23&lt;&gt;"si","",$H$16*E23)</f>
        <v/>
      </c>
      <c r="G23" s="10">
        <f>IF(D23="","",D23*$B$4)</f>
        <v/>
      </c>
      <c r="H23" s="10">
        <f>IF(B23&lt;&gt;"si","",IF(F23="",0,F23)+IF(G23="",0,G23))</f>
        <v/>
      </c>
      <c r="I23" s="10">
        <f>IF(H23="","",H23/(1-$E$4))</f>
        <v/>
      </c>
    </row>
    <row r="24">
      <c r="A24" s="7" t="inlineStr">
        <is>
          <t>Fissativo, una mano</t>
        </is>
      </c>
      <c r="B24" s="7" t="inlineStr">
        <is>
          <t>si</t>
        </is>
      </c>
      <c r="C24" s="7" t="n">
        <v>35</v>
      </c>
      <c r="D24" s="8" t="n">
        <v>0.55</v>
      </c>
      <c r="E24" s="7" t="n"/>
      <c r="F24" s="10">
        <f>IF(B24&lt;&gt;"si","",$H$16*E24)</f>
        <v/>
      </c>
      <c r="G24" s="10">
        <f>IF(D24="","",D24*$B$4)</f>
        <v/>
      </c>
      <c r="H24" s="10">
        <f>IF(B24&lt;&gt;"si","",IF(F24="",0,F24)+IF(G24="",0,G24))</f>
        <v/>
      </c>
      <c r="I24" s="10">
        <f>IF(H24="","",H24/(1-$E$4))</f>
        <v/>
      </c>
    </row>
    <row r="25">
      <c r="A25" s="7" t="inlineStr">
        <is>
          <t>Pittura lavabile, due mani</t>
        </is>
      </c>
      <c r="B25" s="7" t="inlineStr">
        <is>
          <t>si</t>
        </is>
      </c>
      <c r="C25" s="7" t="n">
        <v>12</v>
      </c>
      <c r="D25" s="8" t="n">
        <v>1.4</v>
      </c>
      <c r="E25" s="7" t="n"/>
      <c r="F25" s="10">
        <f>IF(B25&lt;&gt;"si","",$H$16*E25)</f>
        <v/>
      </c>
      <c r="G25" s="10">
        <f>IF(D25="","",D25*$B$4)</f>
        <v/>
      </c>
      <c r="H25" s="10">
        <f>IF(B25&lt;&gt;"si","",IF(F25="",0,F25)+IF(G25="",0,G25))</f>
        <v/>
      </c>
      <c r="I25" s="10">
        <f>IF(H25="","",H25/(1-$E$4))</f>
        <v/>
      </c>
    </row>
    <row r="26">
      <c r="A26" s="7" t="inlineStr">
        <is>
          <t>Pulizia finale e rimozione protezioni</t>
        </is>
      </c>
      <c r="B26" s="7" t="inlineStr">
        <is>
          <t>si</t>
        </is>
      </c>
      <c r="C26" s="7" t="n">
        <v>60</v>
      </c>
      <c r="D26" s="8" t="n">
        <v>0.03</v>
      </c>
      <c r="E26" s="7" t="n"/>
      <c r="F26" s="10">
        <f>IF(B26&lt;&gt;"si","",$H$16*E26)</f>
        <v/>
      </c>
      <c r="G26" s="10">
        <f>IF(D26="","",D26*$B$4)</f>
        <v/>
      </c>
      <c r="H26" s="10">
        <f>IF(B26&lt;&gt;"si","",IF(F26="",0,F26)+IF(G26="",0,G26))</f>
        <v/>
      </c>
      <c r="I26" s="10">
        <f>IF(H26="","",H26/(1-$E$4))</f>
        <v/>
      </c>
    </row>
    <row r="27">
      <c r="G27" s="3" t="inlineStr">
        <is>
          <t>Imponibile</t>
        </is>
      </c>
      <c r="I27" s="11">
        <f>SUM(I20:I26)</f>
        <v/>
      </c>
    </row>
    <row r="28">
      <c r="G28" s="3" t="inlineStr">
        <is>
          <t>IVA (10% in casa di un privato, 22% altrove)</t>
        </is>
      </c>
      <c r="H28" s="5" t="n">
        <v>0.1</v>
      </c>
      <c r="I28" s="11">
        <f>I27*H28</f>
        <v/>
      </c>
    </row>
    <row r="29">
      <c r="G29" s="3" t="inlineStr">
        <is>
          <t>TOTALE</t>
        </is>
      </c>
      <c r="I29" s="11">
        <f>I27+I28</f>
        <v/>
      </c>
    </row>
    <row r="30">
      <c r="G30" s="3" t="inlineStr">
        <is>
          <t>Prezzo al mq</t>
        </is>
      </c>
      <c r="I30" s="11">
        <f>IF($H$16=0,"",I27/$H$16)</f>
        <v/>
      </c>
    </row>
    <row r="32">
      <c r="A32" s="3" t="inlineStr">
        <is>
          <t>Condizioni e esclusioni</t>
        </is>
      </c>
    </row>
    <row r="33" ht="24" customHeight="1">
      <c r="A33" s="12" t="inlineStr">
        <is>
          <t>Prodotto: pittura lavabile, due mani, colore unico. Colori diversi o tinte forti possono richiedere una terza mano, quotata a parte.</t>
        </is>
      </c>
    </row>
    <row r="34" ht="24" customHeight="1">
      <c r="A34" s="12" t="inlineStr">
        <is>
          <t>Esclusi: spostamento di mobili pesanti, rimozione di carta da parati, ripristino di intonaci ammalorati, verniciatura di termosifoni e infissi, smaltimento di materiali del cliente.</t>
        </is>
      </c>
    </row>
    <row r="35" ht="24" customHeight="1">
      <c r="A35" s="12" t="inlineStr">
        <is>
          <t>Il cliente libera le stanze e garantisce l'accesso nei giorni concordati. Durata prevista: ____ giorni lavorativi.</t>
        </is>
      </c>
    </row>
    <row r="36" ht="24" customHeight="1">
      <c r="A36" s="12" t="inlineStr">
        <is>
          <t>Ogni lavorazione richiesta in corso d'opera si concorda per iscritto, con prezzo, prima di eseguirla (art. 1659 c.c.).</t>
        </is>
      </c>
    </row>
    <row r="37" ht="24" customHeight="1">
      <c r="A37" s="12" t="inlineStr">
        <is>
          <t>Se il committente e' un consumatore e firma fuori dai locali dell'impresa, ha 14 giorni di recesso (Codice del consumo).</t>
        </is>
      </c>
    </row>
    <row r="38" ht="24" customHeight="1">
      <c r="A38" s="12" t="inlineStr">
        <is>
          <t>Validita' del preventivo: 30 giorni. Acconto del 30% all'accettazione, saldo a fine lavori.</t>
        </is>
      </c>
    </row>
  </sheetData>
  <mergeCells count="6">
    <mergeCell ref="A33:I33"/>
    <mergeCell ref="A37:I37"/>
    <mergeCell ref="A36:I36"/>
    <mergeCell ref="A34:I34"/>
    <mergeCell ref="A35:I35"/>
    <mergeCell ref="A38:I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2026-09-20T13:27:35Z</dcterms:created>
  <dcterms:modified xmlns:dcterms="http://purl.org/dc/terms/" xmlns:xsi="http://www.w3.org/2001/XMLSchema-instance" xsi:type="dcterms:W3CDTF">2026-09-20T13:27:35Z</dcterms:modified>
</cp:coreProperties>
</file>