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Esempio compilato" sheetId="2" state="visible" r:id="rId2"/>
    <sheet xmlns:r="http://schemas.openxmlformats.org/officeDocument/2006/relationships" name="Pesi dei profil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165" fontId="3" fillId="3" borderId="1" pivotButton="0" quotePrefix="0" xfId="0"/>
    <xf numFmtId="164" fontId="3" fillId="3" borderId="1" pivotButton="0" quotePrefix="0" xfId="0"/>
    <xf numFmtId="164" fontId="5" fillId="0" borderId="1" pivotButton="0" quotePrefix="0" xfId="0"/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42" customWidth="1" min="1" max="1"/>
    <col width="17" customWidth="1" min="2" max="2"/>
    <col width="11" customWidth="1" min="3" max="3"/>
    <col width="15" customWidth="1" min="4" max="4"/>
    <col width="15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Preventivo fabbro e carpenteria metallica</t>
        </is>
      </c>
    </row>
    <row r="2">
      <c r="A2" s="2" t="inlineStr">
        <is>
          <t>Quattro parti separate: materiale a PESO, officina a ore, trattamento, posa. Il ferro cambia prezzo: vedi la clausola in fondo.</t>
        </is>
      </c>
    </row>
    <row r="4">
      <c r="A4" s="3" t="inlineStr">
        <is>
          <t>Impresa</t>
        </is>
      </c>
      <c r="C4" s="4" t="inlineStr"/>
    </row>
    <row r="5">
      <c r="A5" s="3" t="inlineStr">
        <is>
          <t>Cliente</t>
        </is>
      </c>
      <c r="C5" s="4" t="inlineStr"/>
    </row>
    <row r="6">
      <c r="A6" s="3" t="inlineStr">
        <is>
          <t>Lavoro</t>
        </is>
      </c>
      <c r="C6" s="4" t="inlineStr"/>
    </row>
    <row r="7">
      <c r="A7" s="3" t="inlineStr">
        <is>
          <t>Preventivo n. / data</t>
        </is>
      </c>
      <c r="C7" s="4" t="inlineStr"/>
    </row>
    <row r="9">
      <c r="A9" s="3" t="inlineStr">
        <is>
          <t>Parametri</t>
        </is>
      </c>
    </row>
    <row r="10">
      <c r="A10" s="3" t="inlineStr">
        <is>
          <t>Costo orario officina</t>
        </is>
      </c>
      <c r="C10" s="5" t="n">
        <v>30</v>
      </c>
    </row>
    <row r="11">
      <c r="A11" s="3" t="inlineStr">
        <is>
          <t>Prezzo acciaio al kg</t>
        </is>
      </c>
      <c r="C11" s="5" t="n">
        <v>2.1</v>
      </c>
    </row>
    <row r="12">
      <c r="A12" s="3" t="inlineStr">
        <is>
          <t>Margine sul prezzo</t>
        </is>
      </c>
      <c r="C12" s="6" t="n">
        <v>0.3</v>
      </c>
    </row>
    <row r="14">
      <c r="A14" s="3" t="inlineStr">
        <is>
          <t>1. Materiale (a peso)</t>
        </is>
      </c>
    </row>
    <row r="15">
      <c r="A15" s="7" t="inlineStr">
        <is>
          <t>Profilo</t>
        </is>
      </c>
      <c r="B15" s="7" t="inlineStr">
        <is>
          <t>Peso al metro (kg)</t>
        </is>
      </c>
      <c r="C15" s="7" t="inlineStr">
        <is>
          <t>Metri</t>
        </is>
      </c>
      <c r="D15" s="7" t="inlineStr">
        <is>
          <t>Pezzi</t>
        </is>
      </c>
      <c r="E15" s="7" t="inlineStr">
        <is>
          <t>Peso totale (kg)</t>
        </is>
      </c>
      <c r="F15" s="7" t="inlineStr">
        <is>
          <t>Costo</t>
        </is>
      </c>
      <c r="G15" s="7" t="inlineStr"/>
      <c r="H15" s="7" t="inlineStr"/>
    </row>
    <row r="16">
      <c r="A16" s="8" t="n"/>
      <c r="B16" s="8" t="n"/>
      <c r="C16" s="8" t="n"/>
      <c r="D16" s="8" t="n"/>
      <c r="E16" s="9">
        <f>IF(A16="","",B16*C16*IF(D16="",1,D16))</f>
        <v/>
      </c>
      <c r="F16" s="10">
        <f>IF(E16="","",E16*$C$11)</f>
        <v/>
      </c>
    </row>
    <row r="17">
      <c r="A17" s="8" t="n"/>
      <c r="B17" s="8" t="n"/>
      <c r="C17" s="8" t="n"/>
      <c r="D17" s="8" t="n"/>
      <c r="E17" s="9">
        <f>IF(A17="","",B17*C17*IF(D17="",1,D17))</f>
        <v/>
      </c>
      <c r="F17" s="10">
        <f>IF(E17="","",E17*$C$11)</f>
        <v/>
      </c>
    </row>
    <row r="18">
      <c r="A18" s="8" t="n"/>
      <c r="B18" s="8" t="n"/>
      <c r="C18" s="8" t="n"/>
      <c r="D18" s="8" t="n"/>
      <c r="E18" s="9">
        <f>IF(A18="","",B18*C18*IF(D18="",1,D18))</f>
        <v/>
      </c>
      <c r="F18" s="10">
        <f>IF(E18="","",E18*$C$11)</f>
        <v/>
      </c>
    </row>
    <row r="19">
      <c r="A19" s="8" t="n"/>
      <c r="B19" s="8" t="n"/>
      <c r="C19" s="8" t="n"/>
      <c r="D19" s="8" t="n"/>
      <c r="E19" s="9">
        <f>IF(A19="","",B19*C19*IF(D19="",1,D19))</f>
        <v/>
      </c>
      <c r="F19" s="10">
        <f>IF(E19="","",E19*$C$11)</f>
        <v/>
      </c>
    </row>
    <row r="20">
      <c r="A20" s="8" t="n"/>
      <c r="B20" s="8" t="n"/>
      <c r="C20" s="8" t="n"/>
      <c r="D20" s="8" t="n"/>
      <c r="E20" s="9">
        <f>IF(A20="","",B20*C20*IF(D20="",1,D20))</f>
        <v/>
      </c>
      <c r="F20" s="10">
        <f>IF(E20="","",E20*$C$11)</f>
        <v/>
      </c>
    </row>
    <row r="21">
      <c r="A21" s="8" t="n"/>
      <c r="B21" s="8" t="n"/>
      <c r="C21" s="8" t="n"/>
      <c r="D21" s="8" t="n"/>
      <c r="E21" s="9">
        <f>IF(A21="","",B21*C21*IF(D21="",1,D21))</f>
        <v/>
      </c>
      <c r="F21" s="10">
        <f>IF(E21="","",E21*$C$11)</f>
        <v/>
      </c>
    </row>
    <row r="22">
      <c r="A22" s="8" t="n"/>
      <c r="B22" s="8" t="n"/>
      <c r="C22" s="8" t="n"/>
      <c r="D22" s="8" t="n"/>
      <c r="E22" s="9">
        <f>IF(A22="","",B22*C22*IF(D22="",1,D22))</f>
        <v/>
      </c>
      <c r="F22" s="10">
        <f>IF(E22="","",E22*$C$11)</f>
        <v/>
      </c>
    </row>
    <row r="23">
      <c r="A23" s="8" t="n"/>
      <c r="B23" s="8" t="n"/>
      <c r="C23" s="8" t="n"/>
      <c r="D23" s="8" t="n"/>
      <c r="E23" s="9">
        <f>IF(A23="","",B23*C23*IF(D23="",1,D23))</f>
        <v/>
      </c>
      <c r="F23" s="10">
        <f>IF(E23="","",E23*$C$11)</f>
        <v/>
      </c>
    </row>
    <row r="24">
      <c r="D24" s="3" t="inlineStr">
        <is>
          <t>Peso totale / costo materiale</t>
        </is>
      </c>
      <c r="E24" s="11">
        <f>SUM(E16:E23)</f>
        <v/>
      </c>
      <c r="F24" s="12">
        <f>SUM(F16:F23)</f>
        <v/>
      </c>
    </row>
    <row r="26">
      <c r="A26" s="3" t="inlineStr">
        <is>
          <t>2. Officina, 3. Trattamento, 4. Posa</t>
        </is>
      </c>
    </row>
    <row r="27">
      <c r="A27" s="7" t="inlineStr">
        <is>
          <t>Voce</t>
        </is>
      </c>
      <c r="B27" s="7" t="inlineStr">
        <is>
          <t>Ore</t>
        </is>
      </c>
      <c r="C27" s="7" t="inlineStr">
        <is>
          <t>Persone</t>
        </is>
      </c>
      <c r="D27" s="7" t="inlineStr">
        <is>
          <t>Costo di terzi</t>
        </is>
      </c>
      <c r="E27" s="7" t="inlineStr">
        <is>
          <t>Costo</t>
        </is>
      </c>
      <c r="F27" s="7" t="inlineStr"/>
      <c r="G27" s="7" t="inlineStr"/>
      <c r="H27" s="7" t="inlineStr"/>
    </row>
    <row r="28">
      <c r="A28" s="8" t="n"/>
      <c r="B28" s="8" t="n"/>
      <c r="C28" s="8" t="n"/>
      <c r="D28" s="13" t="n"/>
      <c r="E28" s="10">
        <f>IF(AND(B28="",D28=""),"",IF(B28="",0,B28*IF(C28="",1,C28)*$C$10)+IF(D28="",0,D28))</f>
        <v/>
      </c>
    </row>
    <row r="29">
      <c r="A29" s="8" t="n"/>
      <c r="B29" s="8" t="n"/>
      <c r="C29" s="8" t="n"/>
      <c r="D29" s="13" t="n"/>
      <c r="E29" s="10">
        <f>IF(AND(B29="",D29=""),"",IF(B29="",0,B29*IF(C29="",1,C29)*$C$10)+IF(D29="",0,D29))</f>
        <v/>
      </c>
    </row>
    <row r="30">
      <c r="A30" s="8" t="n"/>
      <c r="B30" s="8" t="n"/>
      <c r="C30" s="8" t="n"/>
      <c r="D30" s="13" t="n"/>
      <c r="E30" s="10">
        <f>IF(AND(B30="",D30=""),"",IF(B30="",0,B30*IF(C30="",1,C30)*$C$10)+IF(D30="",0,D30))</f>
        <v/>
      </c>
    </row>
    <row r="31">
      <c r="A31" s="8" t="n"/>
      <c r="B31" s="8" t="n"/>
      <c r="C31" s="8" t="n"/>
      <c r="D31" s="13" t="n"/>
      <c r="E31" s="10">
        <f>IF(AND(B31="",D31=""),"",IF(B31="",0,B31*IF(C31="",1,C31)*$C$10)+IF(D31="",0,D31))</f>
        <v/>
      </c>
    </row>
    <row r="32">
      <c r="A32" s="8" t="n"/>
      <c r="B32" s="8" t="n"/>
      <c r="C32" s="8" t="n"/>
      <c r="D32" s="13" t="n"/>
      <c r="E32" s="10">
        <f>IF(AND(B32="",D32=""),"",IF(B32="",0,B32*IF(C32="",1,C32)*$C$10)+IF(D32="",0,D32))</f>
        <v/>
      </c>
    </row>
    <row r="33">
      <c r="A33" s="8" t="n"/>
      <c r="B33" s="8" t="n"/>
      <c r="C33" s="8" t="n"/>
      <c r="D33" s="13" t="n"/>
      <c r="E33" s="10">
        <f>IF(AND(B33="",D33=""),"",IF(B33="",0,B33*IF(C33="",1,C33)*$C$10)+IF(D33="",0,D33))</f>
        <v/>
      </c>
    </row>
    <row r="34">
      <c r="D34" s="3" t="inlineStr">
        <is>
          <t>Costo lavorazioni</t>
        </is>
      </c>
      <c r="E34" s="12">
        <f>SUM(E28:E33)</f>
        <v/>
      </c>
    </row>
    <row r="36">
      <c r="D36" s="3" t="inlineStr">
        <is>
          <t>COSTO TOTALE</t>
        </is>
      </c>
      <c r="E36" s="12">
        <f>F24+E34</f>
        <v/>
      </c>
    </row>
    <row r="37">
      <c r="D37" s="3" t="inlineStr">
        <is>
          <t>Prezzo (al margine scelto)</t>
        </is>
      </c>
      <c r="E37" s="12">
        <f>E36/(1-$C$12)</f>
        <v/>
      </c>
    </row>
    <row r="38">
      <c r="C38" s="6" t="n">
        <v>0.1</v>
      </c>
      <c r="D38" s="3" t="inlineStr">
        <is>
          <t>IVA</t>
        </is>
      </c>
      <c r="E38" s="12">
        <f>E37*C38</f>
        <v/>
      </c>
    </row>
    <row r="39">
      <c r="D39" s="3" t="inlineStr">
        <is>
          <t>TOTALE</t>
        </is>
      </c>
      <c r="E39" s="12">
        <f>E37+E38</f>
        <v/>
      </c>
    </row>
    <row r="40">
      <c r="C40" s="4" t="inlineStr"/>
      <c r="D40" s="3" t="inlineStr">
        <is>
          <t>Unita' (ml, mq, cad)</t>
        </is>
      </c>
    </row>
    <row r="41">
      <c r="D41" s="3" t="inlineStr">
        <is>
          <t>Prezzo per unita'</t>
        </is>
      </c>
      <c r="E41" s="12">
        <f>IF(OR(C40="",C40=0),"",E37/C40)</f>
        <v/>
      </c>
    </row>
    <row r="43">
      <c r="A43" s="3" t="inlineStr">
        <is>
          <t>Condizioni ed esclusioni</t>
        </is>
      </c>
    </row>
    <row r="44" ht="24" customHeight="1">
      <c r="A44" s="14" t="inlineStr">
        <is>
          <t>Prezzo valido 15 giorni, riferito alla quotazione dell'acciaio alla data del preventivo. In caso di variazione superiore al 5% fra preventivo e ordine, il prezzo sara' adeguato previa comunicazione, con facolta' di recesso del committente.</t>
        </is>
      </c>
    </row>
    <row r="45" ht="24" customHeight="1">
      <c r="A45" s="14" t="inlineStr">
        <is>
          <t>La produzione parte dopo il RILIEVO definitivo in cantiere: le misure del preventivo sono indicative.</t>
        </is>
      </c>
    </row>
    <row r="46" ht="24" customHeight="1">
      <c r="A46" s="14" t="inlineStr">
        <is>
          <t>Esclusi: opere murarie, tracce e ripristini; smontaggio e smaltimento del manufatto esistente; serrature, motorizzazioni e automazioni se non elencate; ponteggio o piattaforma per pose in quota; finiture speciali fuori cartella.</t>
        </is>
      </c>
    </row>
    <row r="47" ht="24" customHeight="1">
      <c r="A47" s="14" t="inlineStr">
        <is>
          <t>Caparra confirmatoria del 40% alla conferma (art. 1385 c.c.), saldo alla posa.</t>
        </is>
      </c>
    </row>
    <row r="48" ht="24" customHeight="1">
      <c r="A48" s="14" t="inlineStr">
        <is>
          <t>Ogni variazione richiesta dopo la conferma si concorda per iscritto, con prezzo, prima di eseguirla (art. 1659 c.c.).</t>
        </is>
      </c>
    </row>
    <row r="50">
      <c r="A50" s="3" t="inlineStr">
        <is>
          <t>Firma dell'impresa</t>
        </is>
      </c>
      <c r="C50" s="4" t="n"/>
      <c r="E50" s="3" t="inlineStr">
        <is>
          <t>Per accettazione</t>
        </is>
      </c>
      <c r="F50" s="4" t="n"/>
    </row>
  </sheetData>
  <mergeCells count="11">
    <mergeCell ref="C6:H6"/>
    <mergeCell ref="A48:H48"/>
    <mergeCell ref="C5:H5"/>
    <mergeCell ref="F50:H50"/>
    <mergeCell ref="C50:D50"/>
    <mergeCell ref="C4:H4"/>
    <mergeCell ref="A44:H44"/>
    <mergeCell ref="A45:H45"/>
    <mergeCell ref="A46:H46"/>
    <mergeCell ref="A47:H47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42" customWidth="1" min="1" max="1"/>
    <col width="17" customWidth="1" min="2" max="2"/>
    <col width="11" customWidth="1" min="3" max="3"/>
    <col width="15" customWidth="1" min="4" max="4"/>
    <col width="15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Preventivo fabbro e carpenteria metallica</t>
        </is>
      </c>
    </row>
    <row r="2">
      <c r="A2" s="2" t="inlineStr">
        <is>
          <t>Quattro parti separate: materiale a PESO, officina a ore, trattamento, posa. Il ferro cambia prezzo: vedi la clausola in fondo.</t>
        </is>
      </c>
    </row>
    <row r="4">
      <c r="A4" s="3" t="inlineStr">
        <is>
          <t>Impresa</t>
        </is>
      </c>
      <c r="C4" s="4" t="inlineStr">
        <is>
          <t>Carpenteria Verdi snc, Parma</t>
        </is>
      </c>
    </row>
    <row r="5">
      <c r="A5" s="3" t="inlineStr">
        <is>
          <t>Cliente</t>
        </is>
      </c>
      <c r="C5" s="4" t="inlineStr">
        <is>
          <t>Fam. Moretti</t>
        </is>
      </c>
    </row>
    <row r="6">
      <c r="A6" s="3" t="inlineStr">
        <is>
          <t>Lavoro</t>
        </is>
      </c>
      <c r="C6" s="4" t="inlineStr">
        <is>
          <t>Ringhiera esterna, 6 ml, h 1,00 m</t>
        </is>
      </c>
    </row>
    <row r="7">
      <c r="A7" s="3" t="inlineStr">
        <is>
          <t>Preventivo n. / data</t>
        </is>
      </c>
      <c r="C7" s="4" t="inlineStr">
        <is>
          <t>2026-118 / 22-09-2026</t>
        </is>
      </c>
    </row>
    <row r="9">
      <c r="A9" s="3" t="inlineStr">
        <is>
          <t>Parametri</t>
        </is>
      </c>
    </row>
    <row r="10">
      <c r="A10" s="3" t="inlineStr">
        <is>
          <t>Costo orario officina</t>
        </is>
      </c>
      <c r="C10" s="5" t="n">
        <v>30</v>
      </c>
    </row>
    <row r="11">
      <c r="A11" s="3" t="inlineStr">
        <is>
          <t>Prezzo acciaio al kg</t>
        </is>
      </c>
      <c r="C11" s="5" t="n">
        <v>2.1</v>
      </c>
    </row>
    <row r="12">
      <c r="A12" s="3" t="inlineStr">
        <is>
          <t>Margine sul prezzo</t>
        </is>
      </c>
      <c r="C12" s="6" t="n">
        <v>0.3</v>
      </c>
    </row>
    <row r="14">
      <c r="A14" s="3" t="inlineStr">
        <is>
          <t>1. Materiale (a peso)</t>
        </is>
      </c>
    </row>
    <row r="15">
      <c r="A15" s="7" t="inlineStr">
        <is>
          <t>Profilo</t>
        </is>
      </c>
      <c r="B15" s="7" t="inlineStr">
        <is>
          <t>Peso al metro (kg)</t>
        </is>
      </c>
      <c r="C15" s="7" t="inlineStr">
        <is>
          <t>Metri</t>
        </is>
      </c>
      <c r="D15" s="7" t="inlineStr">
        <is>
          <t>Pezzi</t>
        </is>
      </c>
      <c r="E15" s="7" t="inlineStr">
        <is>
          <t>Peso totale (kg)</t>
        </is>
      </c>
      <c r="F15" s="7" t="inlineStr">
        <is>
          <t>Costo</t>
        </is>
      </c>
      <c r="G15" s="7" t="inlineStr"/>
      <c r="H15" s="7" t="inlineStr"/>
    </row>
    <row r="16">
      <c r="A16" s="8" t="inlineStr">
        <is>
          <t>Tubolare 40x40x2</t>
        </is>
      </c>
      <c r="B16" s="8" t="n">
        <v>2.31</v>
      </c>
      <c r="C16" s="8" t="n">
        <v>6</v>
      </c>
      <c r="D16" s="8" t="n">
        <v>3</v>
      </c>
      <c r="E16" s="9">
        <f>IF(A16="","",B16*C16*IF(D16="",1,D16))</f>
        <v/>
      </c>
      <c r="F16" s="10">
        <f>IF(E16="","",E16*$C$11)</f>
        <v/>
      </c>
    </row>
    <row r="17">
      <c r="A17" s="8" t="inlineStr">
        <is>
          <t>Tubolare 50x30x2</t>
        </is>
      </c>
      <c r="B17" s="8" t="n">
        <v>2.31</v>
      </c>
      <c r="C17" s="8" t="n">
        <v>6</v>
      </c>
      <c r="D17" s="8" t="n">
        <v>2</v>
      </c>
      <c r="E17" s="9">
        <f>IF(A17="","",B17*C17*IF(D17="",1,D17))</f>
        <v/>
      </c>
      <c r="F17" s="10">
        <f>IF(E17="","",E17*$C$11)</f>
        <v/>
      </c>
    </row>
    <row r="18">
      <c r="A18" s="8" t="inlineStr">
        <is>
          <t>Tondo pieno 14</t>
        </is>
      </c>
      <c r="B18" s="8" t="n">
        <v>1.21</v>
      </c>
      <c r="C18" s="8" t="n">
        <v>1</v>
      </c>
      <c r="D18" s="8" t="n">
        <v>26</v>
      </c>
      <c r="E18" s="9">
        <f>IF(A18="","",B18*C18*IF(D18="",1,D18))</f>
        <v/>
      </c>
      <c r="F18" s="10">
        <f>IF(E18="","",E18*$C$11)</f>
        <v/>
      </c>
    </row>
    <row r="19">
      <c r="A19" s="8" t="n"/>
      <c r="B19" s="8" t="n"/>
      <c r="C19" s="8" t="n"/>
      <c r="D19" s="8" t="n"/>
      <c r="E19" s="9">
        <f>IF(A19="","",B19*C19*IF(D19="",1,D19))</f>
        <v/>
      </c>
      <c r="F19" s="10">
        <f>IF(E19="","",E19*$C$11)</f>
        <v/>
      </c>
    </row>
    <row r="20">
      <c r="A20" s="8" t="n"/>
      <c r="B20" s="8" t="n"/>
      <c r="C20" s="8" t="n"/>
      <c r="D20" s="8" t="n"/>
      <c r="E20" s="9">
        <f>IF(A20="","",B20*C20*IF(D20="",1,D20))</f>
        <v/>
      </c>
      <c r="F20" s="10">
        <f>IF(E20="","",E20*$C$11)</f>
        <v/>
      </c>
    </row>
    <row r="21">
      <c r="A21" s="8" t="n"/>
      <c r="B21" s="8" t="n"/>
      <c r="C21" s="8" t="n"/>
      <c r="D21" s="8" t="n"/>
      <c r="E21" s="9">
        <f>IF(A21="","",B21*C21*IF(D21="",1,D21))</f>
        <v/>
      </c>
      <c r="F21" s="10">
        <f>IF(E21="","",E21*$C$11)</f>
        <v/>
      </c>
    </row>
    <row r="22">
      <c r="A22" s="8" t="n"/>
      <c r="B22" s="8" t="n"/>
      <c r="C22" s="8" t="n"/>
      <c r="D22" s="8" t="n"/>
      <c r="E22" s="9">
        <f>IF(A22="","",B22*C22*IF(D22="",1,D22))</f>
        <v/>
      </c>
      <c r="F22" s="10">
        <f>IF(E22="","",E22*$C$11)</f>
        <v/>
      </c>
    </row>
    <row r="23">
      <c r="A23" s="8" t="n"/>
      <c r="B23" s="8" t="n"/>
      <c r="C23" s="8" t="n"/>
      <c r="D23" s="8" t="n"/>
      <c r="E23" s="9">
        <f>IF(A23="","",B23*C23*IF(D23="",1,D23))</f>
        <v/>
      </c>
      <c r="F23" s="10">
        <f>IF(E23="","",E23*$C$11)</f>
        <v/>
      </c>
    </row>
    <row r="24">
      <c r="D24" s="3" t="inlineStr">
        <is>
          <t>Peso totale / costo materiale</t>
        </is>
      </c>
      <c r="E24" s="11">
        <f>SUM(E16:E23)</f>
        <v/>
      </c>
      <c r="F24" s="12">
        <f>SUM(F16:F23)</f>
        <v/>
      </c>
    </row>
    <row r="26">
      <c r="A26" s="3" t="inlineStr">
        <is>
          <t>2. Officina, 3. Trattamento, 4. Posa</t>
        </is>
      </c>
    </row>
    <row r="27">
      <c r="A27" s="7" t="inlineStr">
        <is>
          <t>Voce</t>
        </is>
      </c>
      <c r="B27" s="7" t="inlineStr">
        <is>
          <t>Ore</t>
        </is>
      </c>
      <c r="C27" s="7" t="inlineStr">
        <is>
          <t>Persone</t>
        </is>
      </c>
      <c r="D27" s="7" t="inlineStr">
        <is>
          <t>Costo di terzi</t>
        </is>
      </c>
      <c r="E27" s="7" t="inlineStr">
        <is>
          <t>Costo</t>
        </is>
      </c>
      <c r="F27" s="7" t="inlineStr"/>
      <c r="G27" s="7" t="inlineStr"/>
      <c r="H27" s="7" t="inlineStr"/>
    </row>
    <row r="28">
      <c r="A28" s="8" t="inlineStr">
        <is>
          <t>Taglio, foratura, saldatura, molatura</t>
        </is>
      </c>
      <c r="B28" s="8" t="n">
        <v>7</v>
      </c>
      <c r="C28" s="8" t="n">
        <v>1</v>
      </c>
      <c r="D28" s="13" t="inlineStr"/>
      <c r="E28" s="10">
        <f>IF(AND(B28="",D28=""),"",IF(B28="",0,B28*IF(C28="",1,C28)*$C$10)+IF(D28="",0,D28))</f>
        <v/>
      </c>
    </row>
    <row r="29">
      <c r="A29" s="8" t="inlineStr">
        <is>
          <t>Zincatura e verniciatura (fornitore)</t>
        </is>
      </c>
      <c r="B29" s="8" t="inlineStr"/>
      <c r="C29" s="8" t="inlineStr"/>
      <c r="D29" s="13" t="n">
        <v>230</v>
      </c>
      <c r="E29" s="10">
        <f>IF(AND(B29="",D29=""),"",IF(B29="",0,B29*IF(C29="",1,C29)*$C$10)+IF(D29="",0,D29))</f>
        <v/>
      </c>
    </row>
    <row r="30">
      <c r="A30" s="8" t="inlineStr">
        <is>
          <t>Trasporto e posa in opera</t>
        </is>
      </c>
      <c r="B30" s="8" t="n">
        <v>3</v>
      </c>
      <c r="C30" s="8" t="n">
        <v>2</v>
      </c>
      <c r="D30" s="13" t="inlineStr"/>
      <c r="E30" s="10">
        <f>IF(AND(B30="",D30=""),"",IF(B30="",0,B30*IF(C30="",1,C30)*$C$10)+IF(D30="",0,D30))</f>
        <v/>
      </c>
    </row>
    <row r="31">
      <c r="A31" s="8" t="inlineStr">
        <is>
          <t>Fissaggi, tasselli, materiale di consumo</t>
        </is>
      </c>
      <c r="B31" s="8" t="inlineStr"/>
      <c r="C31" s="8" t="inlineStr"/>
      <c r="D31" s="13" t="n">
        <v>35</v>
      </c>
      <c r="E31" s="10">
        <f>IF(AND(B31="",D31=""),"",IF(B31="",0,B31*IF(C31="",1,C31)*$C$10)+IF(D31="",0,D31))</f>
        <v/>
      </c>
    </row>
    <row r="32">
      <c r="A32" s="8" t="n"/>
      <c r="B32" s="8" t="n"/>
      <c r="C32" s="8" t="n"/>
      <c r="D32" s="13" t="n"/>
      <c r="E32" s="10">
        <f>IF(AND(B32="",D32=""),"",IF(B32="",0,B32*IF(C32="",1,C32)*$C$10)+IF(D32="",0,D32))</f>
        <v/>
      </c>
    </row>
    <row r="33">
      <c r="A33" s="8" t="n"/>
      <c r="B33" s="8" t="n"/>
      <c r="C33" s="8" t="n"/>
      <c r="D33" s="13" t="n"/>
      <c r="E33" s="10">
        <f>IF(AND(B33="",D33=""),"",IF(B33="",0,B33*IF(C33="",1,C33)*$C$10)+IF(D33="",0,D33))</f>
        <v/>
      </c>
    </row>
    <row r="34">
      <c r="D34" s="3" t="inlineStr">
        <is>
          <t>Costo lavorazioni</t>
        </is>
      </c>
      <c r="E34" s="12">
        <f>SUM(E28:E33)</f>
        <v/>
      </c>
    </row>
    <row r="36">
      <c r="D36" s="3" t="inlineStr">
        <is>
          <t>COSTO TOTALE</t>
        </is>
      </c>
      <c r="E36" s="12">
        <f>F24+E34</f>
        <v/>
      </c>
    </row>
    <row r="37">
      <c r="D37" s="3" t="inlineStr">
        <is>
          <t>Prezzo (al margine scelto)</t>
        </is>
      </c>
      <c r="E37" s="12">
        <f>E36/(1-$C$12)</f>
        <v/>
      </c>
    </row>
    <row r="38">
      <c r="C38" s="6" t="n">
        <v>0.1</v>
      </c>
      <c r="D38" s="3" t="inlineStr">
        <is>
          <t>IVA</t>
        </is>
      </c>
      <c r="E38" s="12">
        <f>E37*C38</f>
        <v/>
      </c>
    </row>
    <row r="39">
      <c r="D39" s="3" t="inlineStr">
        <is>
          <t>TOTALE</t>
        </is>
      </c>
      <c r="E39" s="12">
        <f>E37+E38</f>
        <v/>
      </c>
    </row>
    <row r="40">
      <c r="C40" s="4" t="n">
        <v>6</v>
      </c>
      <c r="D40" s="3" t="inlineStr">
        <is>
          <t>Unita' (ml, mq, cad)</t>
        </is>
      </c>
    </row>
    <row r="41">
      <c r="D41" s="3" t="inlineStr">
        <is>
          <t>Prezzo per unita'</t>
        </is>
      </c>
      <c r="E41" s="12">
        <f>IF(OR(C40="",C40=0),"",E37/C40)</f>
        <v/>
      </c>
    </row>
    <row r="43">
      <c r="A43" s="3" t="inlineStr">
        <is>
          <t>Condizioni ed esclusioni</t>
        </is>
      </c>
    </row>
    <row r="44" ht="24" customHeight="1">
      <c r="A44" s="14" t="inlineStr">
        <is>
          <t>Prezzo valido 15 giorni, riferito alla quotazione dell'acciaio alla data del preventivo. In caso di variazione superiore al 5% fra preventivo e ordine, il prezzo sara' adeguato previa comunicazione, con facolta' di recesso del committente.</t>
        </is>
      </c>
    </row>
    <row r="45" ht="24" customHeight="1">
      <c r="A45" s="14" t="inlineStr">
        <is>
          <t>La produzione parte dopo il RILIEVO definitivo in cantiere: le misure del preventivo sono indicative.</t>
        </is>
      </c>
    </row>
    <row r="46" ht="24" customHeight="1">
      <c r="A46" s="14" t="inlineStr">
        <is>
          <t>Esclusi: opere murarie, tracce e ripristini; smontaggio e smaltimento del manufatto esistente; serrature, motorizzazioni e automazioni se non elencate; ponteggio o piattaforma per pose in quota; finiture speciali fuori cartella.</t>
        </is>
      </c>
    </row>
    <row r="47" ht="24" customHeight="1">
      <c r="A47" s="14" t="inlineStr">
        <is>
          <t>Caparra confirmatoria del 40% alla conferma (art. 1385 c.c.), saldo alla posa.</t>
        </is>
      </c>
    </row>
    <row r="48" ht="24" customHeight="1">
      <c r="A48" s="14" t="inlineStr">
        <is>
          <t>Ogni variazione richiesta dopo la conferma si concorda per iscritto, con prezzo, prima di eseguirla (art. 1659 c.c.).</t>
        </is>
      </c>
    </row>
    <row r="50">
      <c r="A50" s="3" t="inlineStr">
        <is>
          <t>Firma dell'impresa</t>
        </is>
      </c>
      <c r="C50" s="4" t="n"/>
      <c r="E50" s="3" t="inlineStr">
        <is>
          <t>Per accettazione</t>
        </is>
      </c>
      <c r="F50" s="4" t="n"/>
    </row>
  </sheetData>
  <mergeCells count="11">
    <mergeCell ref="C6:H6"/>
    <mergeCell ref="A48:H48"/>
    <mergeCell ref="C5:H5"/>
    <mergeCell ref="F50:H50"/>
    <mergeCell ref="C50:D50"/>
    <mergeCell ref="C4:H4"/>
    <mergeCell ref="A44:H44"/>
    <mergeCell ref="A45:H45"/>
    <mergeCell ref="A46:H46"/>
    <mergeCell ref="A47:H47"/>
    <mergeCell ref="C7:H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Peso al metro dei profili piu' usati</t>
        </is>
      </c>
    </row>
    <row r="2">
      <c r="A2" s="2" t="inlineStr">
        <is>
          <t>Valori indicativi in kg/m (la lamiera in kg/mq). Controlla sempre la scheda del tuo fornitore.</t>
        </is>
      </c>
    </row>
    <row r="4">
      <c r="A4" s="7" t="inlineStr">
        <is>
          <t>Profilo</t>
        </is>
      </c>
      <c r="B4" s="7" t="inlineStr">
        <is>
          <t>Peso (kg/m)</t>
        </is>
      </c>
      <c r="C4" s="7" t="inlineStr"/>
      <c r="D4" s="7" t="inlineStr"/>
      <c r="E4" s="7" t="inlineStr"/>
      <c r="F4" s="7" t="inlineStr"/>
    </row>
    <row r="5">
      <c r="A5" s="8" t="inlineStr">
        <is>
          <t>Tubolare 40x40x2</t>
        </is>
      </c>
      <c r="B5" s="8" t="n">
        <v>2.31</v>
      </c>
    </row>
    <row r="6">
      <c r="A6" s="8" t="inlineStr">
        <is>
          <t>Tubolare 50x30x2</t>
        </is>
      </c>
      <c r="B6" s="8" t="n">
        <v>2.31</v>
      </c>
    </row>
    <row r="7">
      <c r="A7" s="8" t="inlineStr">
        <is>
          <t>Tubolare 60x40x2</t>
        </is>
      </c>
      <c r="B7" s="8" t="n">
        <v>2.93</v>
      </c>
    </row>
    <row r="8">
      <c r="A8" s="8" t="inlineStr">
        <is>
          <t>Piatto 40x5</t>
        </is>
      </c>
      <c r="B8" s="8" t="n">
        <v>1.57</v>
      </c>
    </row>
    <row r="9">
      <c r="A9" s="8" t="inlineStr">
        <is>
          <t>Piatto 50x8</t>
        </is>
      </c>
      <c r="B9" s="8" t="n">
        <v>3.14</v>
      </c>
    </row>
    <row r="10">
      <c r="A10" s="8" t="inlineStr">
        <is>
          <t>Tondo pieno 14</t>
        </is>
      </c>
      <c r="B10" s="8" t="n">
        <v>1.21</v>
      </c>
    </row>
    <row r="11">
      <c r="A11" s="8" t="inlineStr">
        <is>
          <t>Angolare 40x40x4</t>
        </is>
      </c>
      <c r="B11" s="8" t="n">
        <v>2.42</v>
      </c>
    </row>
    <row r="12">
      <c r="A12" s="8" t="inlineStr">
        <is>
          <t>Lamiera 15/10 (al mq)</t>
        </is>
      </c>
      <c r="B12" s="8" t="n">
        <v>11.78</v>
      </c>
    </row>
    <row r="13">
      <c r="A13" s="8" t="inlineStr">
        <is>
          <t>Profilo a T 40</t>
        </is>
      </c>
      <c r="B13" s="8" t="n">
        <v>2.58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2026-09-20T17:51:37Z</dcterms:created>
  <dcterms:modified xmlns:dcterms="http://purl.org/dc/terms/" xmlns:xsi="http://www.w3.org/2001/XMLSchema-instance" xsi:type="dcterms:W3CDTF">2026-09-20T17:51:37Z</dcterms:modified>
</cp:coreProperties>
</file>