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o or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1A1A18"/>
      <sz val="16"/>
    </font>
    <font>
      <name val="Calibri"/>
      <i val="1"/>
      <color rgb="006B665C"/>
      <sz val="9"/>
    </font>
    <font>
      <name val="Calibri"/>
      <b val="1"/>
      <color rgb="001A1A18"/>
      <sz val="11"/>
    </font>
    <font>
      <name val="Calibri"/>
      <b val="1"/>
      <color rgb="001A1A18"/>
      <sz val="10"/>
    </font>
    <font>
      <name val="Calibri"/>
      <color rgb="001A1A18"/>
      <sz val="11"/>
    </font>
    <font>
      <name val="Calibri"/>
      <b val="1"/>
      <color rgb="001A1A18"/>
      <sz val="14"/>
    </font>
  </fonts>
  <fills count="4">
    <fill>
      <patternFill/>
    </fill>
    <fill>
      <patternFill patternType="gray125"/>
    </fill>
    <fill>
      <patternFill patternType="solid">
        <fgColor rgb="00F2EFE9"/>
      </patternFill>
    </fill>
    <fill>
      <patternFill patternType="solid">
        <fgColor rgb="00F4B400"/>
      </patternFill>
    </fill>
  </fills>
  <borders count="2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wrapText="1"/>
    </xf>
    <xf numFmtId="0" fontId="4" fillId="2" borderId="1" applyAlignment="1" pivotButton="0" quotePrefix="0" xfId="0">
      <alignment horizontal="right" wrapText="1"/>
    </xf>
    <xf numFmtId="0" fontId="5" fillId="0" borderId="1" pivotButton="0" quotePrefix="0" xfId="0"/>
    <xf numFmtId="164" fontId="5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164" fontId="3" fillId="3" borderId="1" pivotButton="0" quotePrefix="0" xfId="0"/>
    <xf numFmtId="0" fontId="0" fillId="0" borderId="1" pivotButton="0" quotePrefix="0" xfId="0"/>
    <xf numFmtId="3" fontId="5" fillId="0" borderId="1" pivotButton="0" quotePrefix="0" xfId="0"/>
    <xf numFmtId="3" fontId="3" fillId="3" borderId="1" pivotButton="0" quotePrefix="0" xfId="0"/>
    <xf numFmtId="164" fontId="6" fillId="3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</cols>
  <sheetData>
    <row r="1" ht="24" customHeight="1">
      <c r="A1" s="1" t="inlineStr">
        <is>
          <t>Costo orario reale di un dipendente</t>
        </is>
      </c>
    </row>
    <row r="2">
      <c r="A2" s="2" t="inlineStr">
        <is>
          <t>Sostituisci i valori di esempio con i tuoi: buste paga, F24 e avvisi della tua Cassa Edile provinciale. I totali si ricalcolano da soli.</t>
        </is>
      </c>
    </row>
    <row r="4">
      <c r="A4" s="3" t="inlineStr">
        <is>
          <t>1 · QUANTO COSTA IN UN ANNO</t>
        </is>
      </c>
    </row>
    <row r="5">
      <c r="A5" s="4" t="inlineStr">
        <is>
          <t>Voce</t>
        </is>
      </c>
      <c r="B5" s="5" t="inlineStr">
        <is>
          <t>Importo</t>
        </is>
      </c>
      <c r="C5" s="5" t="inlineStr">
        <is>
          <t>Dove lo trovi</t>
        </is>
      </c>
    </row>
    <row r="6">
      <c r="A6" s="6" t="inlineStr">
        <is>
          <t>Retribuzione lorda annua (diretta e indiretta)</t>
        </is>
      </c>
      <c r="B6" s="7" t="n">
        <v>26000</v>
      </c>
      <c r="C6" s="8" t="inlineStr">
        <is>
          <t>Somma delle buste paga: include ferie, festività, tredicesima</t>
        </is>
      </c>
    </row>
    <row r="7">
      <c r="A7" s="6" t="inlineStr">
        <is>
          <t>TFR maturato nell'anno</t>
        </is>
      </c>
      <c r="B7" s="7" t="n">
        <v>1930</v>
      </c>
      <c r="C7" s="8" t="inlineStr">
        <is>
          <t>Retribuzione annua divisa 13,5, al netto della rivalutazione</t>
        </is>
      </c>
    </row>
    <row r="8">
      <c r="A8" s="6" t="inlineStr">
        <is>
          <t>Contributi a carico dell'impresa</t>
        </is>
      </c>
      <c r="B8" s="7" t="n">
        <v>8400</v>
      </c>
      <c r="C8" s="8" t="inlineStr">
        <is>
          <t>Quota datoriale INPS, dagli F24</t>
        </is>
      </c>
    </row>
    <row r="9">
      <c r="A9" s="6" t="inlineStr">
        <is>
          <t>INAIL</t>
        </is>
      </c>
      <c r="B9" s="7" t="n">
        <v>1200</v>
      </c>
      <c r="C9" s="8" t="inlineStr">
        <is>
          <t>Premio dell'anno: dipende dalla lavorazione</t>
        </is>
      </c>
    </row>
    <row r="10">
      <c r="A10" s="6" t="inlineStr">
        <is>
          <t>Cassa Edile</t>
        </is>
      </c>
      <c r="B10" s="7" t="n">
        <v>2600</v>
      </c>
      <c r="C10" s="8" t="inlineStr">
        <is>
          <t>ATTENZIONE: le aliquote sono provinciali, prendile dalla tua Cassa</t>
        </is>
      </c>
    </row>
    <row r="11">
      <c r="A11" s="6" t="inlineStr">
        <is>
          <t>Formazione, visite mediche, DPI, vestiario</t>
        </is>
      </c>
      <c r="B11" s="7" t="n">
        <v>700</v>
      </c>
      <c r="C11" s="8" t="inlineStr">
        <is>
          <t>Costi accessori dell'anno per questa persona</t>
        </is>
      </c>
    </row>
    <row r="12">
      <c r="A12" s="9" t="inlineStr">
        <is>
          <t>TOTALE COSTO ANNUO</t>
        </is>
      </c>
      <c r="B12" s="10">
        <f>SUM(B6:B11)</f>
        <v/>
      </c>
      <c r="C12" s="11" t="n"/>
    </row>
    <row r="15">
      <c r="A15" s="3" t="inlineStr">
        <is>
          <t>2 · QUANTE ORE PUO' DAVVERO LAVORARE</t>
        </is>
      </c>
    </row>
    <row r="16">
      <c r="A16" s="4" t="inlineStr">
        <is>
          <t>Voce</t>
        </is>
      </c>
      <c r="B16" s="5" t="inlineStr">
        <is>
          <t>Ore</t>
        </is>
      </c>
      <c r="C16" s="5" t="inlineStr">
        <is>
          <t>Come si calcola</t>
        </is>
      </c>
    </row>
    <row r="17">
      <c r="A17" s="6" t="inlineStr">
        <is>
          <t>Ore teoriche (52 settimane × 40 ore)</t>
        </is>
      </c>
      <c r="B17" s="12" t="n">
        <v>2080</v>
      </c>
      <c r="C17" s="8" t="inlineStr">
        <is>
          <t>Nessuno le lavora: è solo il punto di partenza</t>
        </is>
      </c>
    </row>
    <row r="18">
      <c r="A18" s="6" t="inlineStr">
        <is>
          <t>meno ferie (4 settimane)</t>
        </is>
      </c>
      <c r="B18" s="12" t="n">
        <v>-160</v>
      </c>
      <c r="C18" s="8" t="inlineStr">
        <is>
          <t>Minimo di legge, D.Lgs. 66/2003 art. 10</t>
        </is>
      </c>
    </row>
    <row r="19">
      <c r="A19" s="6" t="inlineStr">
        <is>
          <t>meno festività (12 giorni)</t>
        </is>
      </c>
      <c r="B19" s="12" t="n">
        <v>-96</v>
      </c>
      <c r="C19" s="8" t="inlineStr">
        <is>
          <t>11 nazionali più il patrono</t>
        </is>
      </c>
    </row>
    <row r="20">
      <c r="A20" s="6" t="inlineStr">
        <is>
          <t>meno permessi retribuiti da contratto</t>
        </is>
      </c>
      <c r="B20" s="12" t="n">
        <v>-88</v>
      </c>
      <c r="C20" s="8" t="inlineStr">
        <is>
          <t>Dal tuo CCNL</t>
        </is>
      </c>
    </row>
    <row r="21">
      <c r="A21" s="6" t="inlineStr">
        <is>
          <t>meno assenze reali</t>
        </is>
      </c>
      <c r="B21" s="12" t="n">
        <v>-120</v>
      </c>
      <c r="C21" s="8" t="inlineStr">
        <is>
          <t>Media vera degli ultimi due anni: malattia, infortuni, permessi</t>
        </is>
      </c>
    </row>
    <row r="22">
      <c r="A22" s="6" t="inlineStr">
        <is>
          <t>meno ore perse per maltempo</t>
        </is>
      </c>
      <c r="B22" s="12" t="n">
        <v>0</v>
      </c>
      <c r="C22" s="8" t="inlineStr">
        <is>
          <t>In edilizia esistono: mettile se le hai</t>
        </is>
      </c>
    </row>
    <row r="23">
      <c r="A23" s="9" t="inlineStr">
        <is>
          <t>ORE LAVORABILI</t>
        </is>
      </c>
      <c r="B23" s="13">
        <f>SUM(B17:B22)</f>
        <v/>
      </c>
      <c r="C23" s="11" t="n"/>
    </row>
    <row r="26">
      <c r="A26" s="3" t="inlineStr">
        <is>
          <t>3 · IL NUMERO CHE SERVE</t>
        </is>
      </c>
    </row>
    <row r="27">
      <c r="A27" s="9" t="inlineStr">
        <is>
          <t>COSTO ORARIO REALE</t>
        </is>
      </c>
      <c r="B27" s="14">
        <f>B12/B23</f>
        <v/>
      </c>
      <c r="C27" s="8" t="inlineStr">
        <is>
          <t>Costo annuo diviso ore lavorabili</t>
        </is>
      </c>
    </row>
    <row r="29">
      <c r="A29" s="15" t="inlineStr">
        <is>
          <t>Il conto sbagliato, per confronto</t>
        </is>
      </c>
      <c r="B29" s="16">
        <f>B6/2080</f>
        <v/>
      </c>
      <c r="C29" s="2" t="inlineStr">
        <is>
          <t>Lorda divisa le ore teoriche: è questo il numero che gonfia i margini</t>
        </is>
      </c>
    </row>
    <row r="32" ht="42" customHeight="1">
      <c r="A32" s="17" t="inlineStr">
        <is>
          <t>Questo è il PAVIMENTO, non il prezzo. Il prezzo orario che metti in preventivo deve coprire anche furgone, capannone, assicurazioni, il tempo dell'ufficio e il margine che vuoi tenere. Rifai il conto una volta l'anno e a ogni rinnovo del contratto collettivo.</t>
        </is>
      </c>
    </row>
  </sheetData>
  <mergeCells count="1">
    <mergeCell ref="A32:C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2026-09-20T21:48:26Z</dcterms:created>
  <dcterms:modified xmlns:dcterms="http://purl.org/dc/terms/" xmlns:xsi="http://www.w3.org/2001/XMLSchema-instance" xsi:type="dcterms:W3CDTF">2026-09-20T21:48:26Z</dcterms:modified>
</cp:coreProperties>
</file>