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olo del canone" sheetId="1" state="visible" r:id="rId1"/>
    <sheet xmlns:r="http://schemas.openxmlformats.org/officeDocument/2006/relationships" name="Scheda del contratt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8">
    <font>
      <name val="Calibri"/>
      <family val="2"/>
      <color theme="1"/>
      <sz val="11"/>
      <scheme val="minor"/>
    </font>
    <font>
      <name val="Arial"/>
      <b val="1"/>
      <color rgb="00100F0D"/>
      <sz val="18"/>
    </font>
    <font>
      <name val="Arial"/>
      <color rgb="006F6961"/>
      <sz val="10"/>
    </font>
    <font>
      <name val="Arial"/>
      <b val="1"/>
      <sz val="10"/>
    </font>
    <font>
      <name val="Arial"/>
      <b val="1"/>
      <color rgb="00100F0D"/>
      <sz val="10"/>
    </font>
    <font>
      <name val="Arial"/>
      <sz val="10"/>
    </font>
    <font>
      <name val="Arial"/>
      <i val="1"/>
      <color rgb="006F6961"/>
      <sz val="9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FBEEC4"/>
      </patternFill>
    </fill>
    <fill>
      <patternFill patternType="solid">
        <fgColor rgb="00EFEBE3"/>
      </patternFill>
    </fill>
  </fills>
  <borders count="2">
    <border>
      <left/>
      <right/>
      <top/>
      <bottom/>
      <diagonal/>
    </border>
    <border>
      <left style="thin">
        <color rgb="00DED6C5"/>
      </left>
      <right style="thin">
        <color rgb="00DED6C5"/>
      </right>
      <top style="thin">
        <color rgb="00DED6C5"/>
      </top>
      <bottom style="thin">
        <color rgb="00DED6C5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0" borderId="1" pivotButton="0" quotePrefix="0" xfId="0"/>
    <xf numFmtId="9" fontId="0" fillId="0" borderId="1" pivotButton="0" quotePrefix="0" xfId="0"/>
    <xf numFmtId="0" fontId="4" fillId="2" borderId="1" applyAlignment="1" pivotButton="0" quotePrefix="0" xfId="0">
      <alignment vertical="center" wrapText="1"/>
    </xf>
    <xf numFmtId="0" fontId="5" fillId="0" borderId="1" pivotButton="0" quotePrefix="0" xfId="0"/>
    <xf numFmtId="164" fontId="5" fillId="3" borderId="1" pivotButton="0" quotePrefix="0" xfId="0"/>
    <xf numFmtId="164" fontId="3" fillId="3" borderId="1" pivotButton="0" quotePrefix="0" xfId="0"/>
    <xf numFmtId="0" fontId="6" fillId="0" borderId="0" pivotButton="0" quotePrefix="0" xfId="0"/>
    <xf numFmtId="0" fontId="0" fillId="0" borderId="1" pivotButton="0" quotePrefix="0" xfId="0"/>
    <xf numFmtId="0" fontId="7" fillId="0" borderId="0" applyAlignment="1" pivotButton="0" quotePrefix="0" xfId="0">
      <alignment wrapText="1"/>
    </xf>
    <xf numFmtId="164" fontId="5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44" customWidth="1" min="1" max="1"/>
    <col width="18" customWidth="1" min="2" max="2"/>
    <col width="15" customWidth="1" min="3" max="3"/>
    <col width="13" customWidth="1" min="4" max="4"/>
    <col width="17" customWidth="1" min="5" max="5"/>
    <col width="17" customWidth="1" min="6" max="6"/>
    <col width="16" customWidth="1" min="7" max="7"/>
  </cols>
  <sheetData>
    <row r="1">
      <c r="A1" s="1" t="inlineStr">
        <is>
          <t>Contratto di manutenzione a canone</t>
        </is>
      </c>
    </row>
    <row r="2">
      <c r="A2" s="2" t="inlineStr">
        <is>
          <t>Il canone si calcola sulla frequenza ATTESA. Prezzarlo sul caso migliore e' l'errore che rovina i contratti.</t>
        </is>
      </c>
    </row>
    <row r="4">
      <c r="A4" s="3" t="inlineStr">
        <is>
          <t>I tuoi parametri</t>
        </is>
      </c>
    </row>
    <row r="5">
      <c r="A5" s="3" t="inlineStr">
        <is>
          <t>Costo orario vero della manodopera</t>
        </is>
      </c>
      <c r="C5" s="4" t="n">
        <v>28</v>
      </c>
    </row>
    <row r="6">
      <c r="A6" s="3" t="inlineStr">
        <is>
          <t>Costo per chilometro (mezzo e carburante)</t>
        </is>
      </c>
      <c r="C6" s="4" t="n">
        <v>0.45</v>
      </c>
    </row>
    <row r="7">
      <c r="A7" s="3" t="inlineStr">
        <is>
          <t>Margine obiettivo sul prezzo</t>
        </is>
      </c>
      <c r="C7" s="5" t="n">
        <v>0.3</v>
      </c>
    </row>
    <row r="9">
      <c r="A9" s="3" t="inlineStr">
        <is>
          <t>Cosa comprende il canone</t>
        </is>
      </c>
    </row>
    <row r="10">
      <c r="A10" s="6" t="inlineStr">
        <is>
          <t>Voce</t>
        </is>
      </c>
      <c r="B10" s="6" t="inlineStr">
        <is>
          <t>Quantita' l'anno</t>
        </is>
      </c>
      <c r="C10" s="6" t="inlineStr">
        <is>
          <t>Ore per volta</t>
        </is>
      </c>
      <c r="D10" s="6" t="inlineStr">
        <is>
          <t>Km per volta</t>
        </is>
      </c>
      <c r="E10" s="6" t="inlineStr">
        <is>
          <t>Costo manodopera</t>
        </is>
      </c>
      <c r="F10" s="6" t="inlineStr">
        <is>
          <t>Costo viaggio</t>
        </is>
      </c>
      <c r="G10" s="6" t="inlineStr">
        <is>
          <t>Costo annuo</t>
        </is>
      </c>
    </row>
    <row r="11">
      <c r="A11" s="7" t="inlineStr">
        <is>
          <t>Visite programmate</t>
        </is>
      </c>
      <c r="B11" s="7" t="n">
        <v>2</v>
      </c>
      <c r="C11" s="7" t="n">
        <v>1.5</v>
      </c>
      <c r="D11" s="7" t="n">
        <v>24</v>
      </c>
      <c r="E11" s="8">
        <f>IF(B11="","",B11*C11*$C$5)</f>
        <v/>
      </c>
      <c r="F11" s="8">
        <f>IF(B11="","",B11*D11*$C$6)</f>
        <v/>
      </c>
      <c r="G11" s="8">
        <f>IF(B11="","",E11+F11)</f>
        <v/>
      </c>
    </row>
    <row r="12">
      <c r="A12" s="7" t="inlineStr">
        <is>
          <t>Interventi su chiamata compresi</t>
        </is>
      </c>
      <c r="B12" s="7" t="n">
        <v>2</v>
      </c>
      <c r="C12" s="7" t="n">
        <v>1.5</v>
      </c>
      <c r="D12" s="7" t="n">
        <v>24</v>
      </c>
      <c r="E12" s="8">
        <f>IF(B12="","",B12*C12*$C$5)</f>
        <v/>
      </c>
      <c r="F12" s="8">
        <f>IF(B12="","",B12*D12*$C$6)</f>
        <v/>
      </c>
      <c r="G12" s="8">
        <f>IF(B12="","",E12+F12)</f>
        <v/>
      </c>
    </row>
    <row r="13">
      <c r="A13" s="7" t="inlineStr">
        <is>
          <t>Tempo di gestione (telefonate, rapporti)</t>
        </is>
      </c>
      <c r="B13" s="7" t="n">
        <v>4</v>
      </c>
      <c r="C13" s="7" t="n">
        <v>0.25</v>
      </c>
      <c r="D13" s="7" t="n">
        <v>0</v>
      </c>
      <c r="E13" s="8">
        <f>IF(B13="","",B13*C13*$C$5)</f>
        <v/>
      </c>
      <c r="F13" s="8">
        <f>IF(B13="","",B13*D13*$C$6)</f>
        <v/>
      </c>
      <c r="G13" s="8">
        <f>IF(B13="","",E13+F13)</f>
        <v/>
      </c>
    </row>
    <row r="14">
      <c r="A14" s="7" t="n"/>
      <c r="B14" s="7" t="n"/>
      <c r="C14" s="7" t="n"/>
      <c r="D14" s="7" t="n"/>
      <c r="E14" s="8">
        <f>IF(B14="","",B14*C14*$C$5)</f>
        <v/>
      </c>
      <c r="F14" s="8">
        <f>IF(B14="","",B14*D14*$C$6)</f>
        <v/>
      </c>
      <c r="G14" s="8">
        <f>IF(B14="","",E14+F14)</f>
        <v/>
      </c>
    </row>
    <row r="16">
      <c r="A16" s="3" t="inlineStr">
        <is>
          <t>Materiali di consumo compresi (all'anno)</t>
        </is>
      </c>
      <c r="C16" s="4" t="n">
        <v>40</v>
      </c>
    </row>
    <row r="18">
      <c r="F18" s="3" t="inlineStr">
        <is>
          <t>Costo annuo totale</t>
        </is>
      </c>
      <c r="G18" s="9">
        <f>SUM(G11:G14)+IF(C16="",0,C16)</f>
        <v/>
      </c>
    </row>
    <row r="19">
      <c r="F19" s="3" t="inlineStr">
        <is>
          <t>Canone annuo (al margine scelto)</t>
        </is>
      </c>
      <c r="G19" s="9">
        <f>G18/(1-$C$7)</f>
        <v/>
      </c>
    </row>
    <row r="20">
      <c r="F20" s="3" t="inlineStr">
        <is>
          <t>Canone mensile</t>
        </is>
      </c>
      <c r="G20" s="9">
        <f>G19/12</f>
        <v/>
      </c>
    </row>
    <row r="21">
      <c r="F21" s="3" t="inlineStr">
        <is>
          <t>Margine annuo</t>
        </is>
      </c>
      <c r="G21" s="9">
        <f>G19-G18</f>
        <v/>
      </c>
    </row>
    <row r="23">
      <c r="A23" s="3" t="inlineStr">
        <is>
          <t>Prova di tenuta: e se il cliente chiama piu' del previsto?</t>
        </is>
      </c>
    </row>
    <row r="24">
      <c r="A24" s="6" t="inlineStr">
        <is>
          <t>Interventi in piu' l'anno</t>
        </is>
      </c>
      <c r="B24" s="6" t="inlineStr">
        <is>
          <t>Ore per intervento</t>
        </is>
      </c>
      <c r="C24" s="6" t="inlineStr">
        <is>
          <t>Km</t>
        </is>
      </c>
      <c r="D24" s="6" t="inlineStr">
        <is>
          <t>Costo aggiuntivo</t>
        </is>
      </c>
      <c r="E24" s="6" t="inlineStr">
        <is>
          <t>Margine che resta</t>
        </is>
      </c>
      <c r="F24" s="6" t="inlineStr"/>
      <c r="G24" s="6" t="inlineStr"/>
    </row>
    <row r="25">
      <c r="A25" s="7" t="n">
        <v>1</v>
      </c>
      <c r="B25" s="7" t="n">
        <v>1.5</v>
      </c>
      <c r="C25" s="7" t="n">
        <v>24</v>
      </c>
      <c r="D25" s="8">
        <f>IF(A25="","",A25*(B25*$C$5+C25*$C$6))</f>
        <v/>
      </c>
      <c r="E25" s="8">
        <f>IF(A25="","",$G$21-D25)</f>
        <v/>
      </c>
    </row>
    <row r="26">
      <c r="A26" s="7" t="n">
        <v>2</v>
      </c>
      <c r="B26" s="7" t="n">
        <v>1.5</v>
      </c>
      <c r="C26" s="7" t="n">
        <v>24</v>
      </c>
      <c r="D26" s="8">
        <f>IF(A26="","",A26*(B26*$C$5+C26*$C$6))</f>
        <v/>
      </c>
      <c r="E26" s="8">
        <f>IF(A26="","",$G$21-D26)</f>
        <v/>
      </c>
    </row>
    <row r="27">
      <c r="A27" s="7" t="n">
        <v>3</v>
      </c>
      <c r="B27" s="7" t="n">
        <v>1.5</v>
      </c>
      <c r="C27" s="7" t="n">
        <v>24</v>
      </c>
      <c r="D27" s="8">
        <f>IF(A27="","",A27*(B27*$C$5+C27*$C$6))</f>
        <v/>
      </c>
      <c r="E27" s="8">
        <f>IF(A27="","",$G$21-D27)</f>
        <v/>
      </c>
    </row>
    <row r="29">
      <c r="A29" s="10" t="inlineStr">
        <is>
          <t>Se al secondo intervento in piu' il margine e' gia' negativo, il canone e' troppo basso oppure il limite degli interventi compresi e' troppo alto.</t>
        </is>
      </c>
    </row>
    <row r="30">
      <c r="A30" s="10" t="inlineStr">
        <is>
          <t>Il margine si calcola SUL PREZZO: prezzo = costo / (1 - margine). Aggiungere il 30% al costo da' un margine reale del 23%.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selection activeCell="A1" sqref="A1"/>
    </sheetView>
  </sheetViews>
  <sheetFormatPr baseColWidth="8" defaultRowHeight="15"/>
  <cols>
    <col width="40" customWidth="1" min="1" max="1"/>
    <col width="22" customWidth="1" min="2" max="2"/>
    <col width="18" customWidth="1" min="3" max="3"/>
    <col width="10" customWidth="1" min="4" max="4"/>
    <col width="20" customWidth="1" min="5" max="5"/>
    <col width="22" customWidth="1" min="6" max="6"/>
    <col width="14" customWidth="1" min="7" max="7"/>
    <col width="14" customWidth="1" min="8" max="8"/>
  </cols>
  <sheetData>
    <row r="1">
      <c r="A1" s="1" t="inlineStr">
        <is>
          <t>Contratto di manutenzione: scheda</t>
        </is>
      </c>
    </row>
    <row r="2">
      <c r="A2" s="2" t="inlineStr">
        <is>
          <t>Tre righe fanno la differenza: cosa e' compreso NUMERATO, cosa non lo e', e cosa si paga oltre.</t>
        </is>
      </c>
    </row>
    <row r="4">
      <c r="A4" s="3" t="inlineStr">
        <is>
          <t>Impresa (nome, indirizzo, P. IVA)</t>
        </is>
      </c>
      <c r="C4" s="11" t="n"/>
    </row>
    <row r="5">
      <c r="A5" s="3" t="inlineStr">
        <is>
          <t>Cliente</t>
        </is>
      </c>
      <c r="C5" s="11" t="n"/>
    </row>
    <row r="6">
      <c r="A6" s="3" t="inlineStr">
        <is>
          <t>Luogo del servizio</t>
        </is>
      </c>
      <c r="C6" s="11" t="n"/>
    </row>
    <row r="7">
      <c r="A7" s="3" t="inlineStr">
        <is>
          <t>Decorrenza</t>
        </is>
      </c>
      <c r="C7" s="11" t="n"/>
    </row>
    <row r="8">
      <c r="A8" s="3" t="inlineStr">
        <is>
          <t>Durata</t>
        </is>
      </c>
      <c r="C8" s="11" t="n"/>
    </row>
    <row r="9">
      <c r="A9" s="3" t="inlineStr">
        <is>
          <t>Canone (mensile o annuale, IVA esclusa)</t>
        </is>
      </c>
      <c r="C9" s="11" t="n"/>
    </row>
    <row r="11">
      <c r="A11" s="3" t="inlineStr">
        <is>
          <t>Impianti e attrezzature coperti</t>
        </is>
      </c>
    </row>
    <row r="12">
      <c r="A12" s="6" t="inlineStr">
        <is>
          <t>Impianto</t>
        </is>
      </c>
      <c r="B12" s="6" t="inlineStr">
        <is>
          <t>Marca e modello</t>
        </is>
      </c>
      <c r="C12" s="6" t="inlineStr">
        <is>
          <t>Matricola</t>
        </is>
      </c>
      <c r="D12" s="6" t="inlineStr">
        <is>
          <t>Anno</t>
        </is>
      </c>
      <c r="E12" s="6" t="inlineStr">
        <is>
          <t>Ubicazione</t>
        </is>
      </c>
      <c r="F12" s="6" t="inlineStr">
        <is>
          <t>Note</t>
        </is>
      </c>
      <c r="G12" s="6" t="inlineStr"/>
      <c r="H12" s="6" t="inlineStr"/>
    </row>
    <row r="13">
      <c r="A13" s="7" t="n"/>
      <c r="B13" s="7" t="n"/>
      <c r="C13" s="7" t="n"/>
      <c r="D13" s="7" t="n"/>
      <c r="E13" s="7" t="n"/>
      <c r="F13" s="7" t="n"/>
    </row>
    <row r="14">
      <c r="A14" s="7" t="n"/>
      <c r="B14" s="7" t="n"/>
      <c r="C14" s="7" t="n"/>
      <c r="D14" s="7" t="n"/>
      <c r="E14" s="7" t="n"/>
      <c r="F14" s="7" t="n"/>
    </row>
    <row r="15">
      <c r="A15" s="7" t="n"/>
      <c r="B15" s="7" t="n"/>
      <c r="C15" s="7" t="n"/>
      <c r="D15" s="7" t="n"/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2">
      <c r="A22" s="3" t="inlineStr">
        <is>
          <t>Cosa comprende il canone (numerato, non generico)</t>
        </is>
      </c>
    </row>
    <row r="23" ht="24" customHeight="1">
      <c r="A23" s="12" t="inlineStr">
        <is>
          <t>N. ____ visite programmate l'anno, nei mesi di ____, con rapporto di intervento firmato.</t>
        </is>
      </c>
    </row>
    <row r="24" ht="24" customHeight="1">
      <c r="A24" s="12" t="inlineStr">
        <is>
          <t>N. ____ interventi su chiamata l'anno, compresi nel canone.</t>
        </is>
      </c>
    </row>
    <row r="25" ht="24" customHeight="1">
      <c r="A25" s="12" t="inlineStr">
        <is>
          <t>Materiali di consumo elencati: ____________________.</t>
        </is>
      </c>
    </row>
    <row r="26" ht="24" customHeight="1">
      <c r="A26" s="12" t="inlineStr">
        <is>
          <t>Tempo di risposta: richiamata entro ____ ore lavorative; per le urgenze definite sotto, entro ____ ore.</t>
        </is>
      </c>
    </row>
    <row r="27" ht="24" customHeight="1">
      <c r="A27" s="12" t="inlineStr">
        <is>
          <t>Orari coperti: dalle ____ alle ____, dal ____ al ____. Fuori da questi orari si applica la tariffa maggiorata.</t>
        </is>
      </c>
    </row>
    <row r="29">
      <c r="A29" s="3" t="inlineStr">
        <is>
          <t>Cosa NON comprende</t>
        </is>
      </c>
    </row>
    <row r="30" ht="24" customHeight="1">
      <c r="A30" s="12" t="inlineStr">
        <is>
          <t>Ricambi e materiali non elencati fra quelli di consumo.</t>
        </is>
      </c>
    </row>
    <row r="31" ht="24" customHeight="1">
      <c r="A31" s="12" t="inlineStr">
        <is>
          <t>Guasti da uso improprio, manomissione, eventi naturali, mancanza di alimentazione.</t>
        </is>
      </c>
    </row>
    <row r="32" ht="24" customHeight="1">
      <c r="A32" s="12" t="inlineStr">
        <is>
          <t>Lavori di modifica, ampliamento o adeguamento normativo dell'impianto.</t>
        </is>
      </c>
    </row>
    <row r="33" ht="24" customHeight="1">
      <c r="A33" s="12" t="inlineStr">
        <is>
          <t>Interventi oltre il numero compreso, fatturati alle tariffe sotto indicate.</t>
        </is>
      </c>
    </row>
    <row r="35">
      <c r="A35" s="3" t="inlineStr">
        <is>
          <t>Tariffe fuori canone</t>
        </is>
      </c>
    </row>
    <row r="36">
      <c r="A36" s="6" t="inlineStr">
        <is>
          <t>Voce</t>
        </is>
      </c>
      <c r="B36" s="6" t="inlineStr">
        <is>
          <t>Importo</t>
        </is>
      </c>
      <c r="C36" s="6" t="inlineStr">
        <is>
          <t>Note</t>
        </is>
      </c>
      <c r="D36" s="6" t="inlineStr"/>
      <c r="E36" s="6" t="inlineStr"/>
      <c r="F36" s="6" t="inlineStr"/>
      <c r="G36" s="6" t="inlineStr"/>
      <c r="H36" s="6" t="inlineStr"/>
    </row>
    <row r="37">
      <c r="A37" s="7" t="inlineStr">
        <is>
          <t>Uscita (diritto di chiamata)</t>
        </is>
      </c>
      <c r="B37" s="13" t="n"/>
      <c r="C37" s="7" t="n"/>
    </row>
    <row r="38">
      <c r="A38" s="7" t="inlineStr">
        <is>
          <t>Ora di manodopera in orario</t>
        </is>
      </c>
      <c r="B38" s="13" t="n"/>
      <c r="C38" s="7" t="n"/>
    </row>
    <row r="39">
      <c r="A39" s="7" t="inlineStr">
        <is>
          <t>Ora di manodopera fuori orario</t>
        </is>
      </c>
      <c r="B39" s="13" t="n"/>
      <c r="C39" s="7" t="n"/>
    </row>
    <row r="40">
      <c r="A40" s="7" t="inlineStr">
        <is>
          <t>Ricambi</t>
        </is>
      </c>
      <c r="B40" s="13" t="n"/>
      <c r="C40" s="7" t="n"/>
    </row>
    <row r="41">
      <c r="A41" s="7" t="inlineStr">
        <is>
          <t>Km oltre il raggio compreso</t>
        </is>
      </c>
      <c r="B41" s="13" t="n"/>
      <c r="C41" s="7" t="n"/>
    </row>
    <row r="43">
      <c r="A43" s="3" t="inlineStr">
        <is>
          <t>Durata, rinnovo e recesso</t>
        </is>
      </c>
    </row>
    <row r="44" ht="24" customHeight="1">
      <c r="A44" s="12" t="inlineStr">
        <is>
          <t>Durata annuale, rinnovo tacito salvo disdetta di una delle parti con ____ giorni di preavviso. L'impresa avvisa il cliente prima del rinnovo.</t>
        </is>
      </c>
    </row>
    <row r="45" ht="24" customHeight="1">
      <c r="A45" s="12" t="inlineStr">
        <is>
          <t>Il canone puo' essere aggiornato al rinnovo, con comunicazione scritta di almeno ____ giorni; il cliente puo' recedere entro la scadenza.</t>
        </is>
      </c>
    </row>
    <row r="46" ht="24" customHeight="1">
      <c r="A46" s="12" t="inlineStr">
        <is>
          <t>Se il cliente e' un consumatore e il contratto e' concluso fuori dai locali dell'impresa, ha 14 giorni di recesso (Codice del consumo). Per iniziare prima deve chiederlo per iscritto.</t>
        </is>
      </c>
    </row>
    <row r="49">
      <c r="A49" s="3" t="inlineStr">
        <is>
          <t>Firma dell'impresa</t>
        </is>
      </c>
      <c r="C49" s="11" t="n"/>
      <c r="E49" s="3" t="inlineStr">
        <is>
          <t>Firma del cliente</t>
        </is>
      </c>
      <c r="F49" s="11" t="n"/>
    </row>
  </sheetData>
  <mergeCells count="20">
    <mergeCell ref="A30:H30"/>
    <mergeCell ref="A24:H24"/>
    <mergeCell ref="C9:H9"/>
    <mergeCell ref="A45:H45"/>
    <mergeCell ref="A25:H25"/>
    <mergeCell ref="C8:H8"/>
    <mergeCell ref="A46:H46"/>
    <mergeCell ref="A27:H27"/>
    <mergeCell ref="C7:H7"/>
    <mergeCell ref="A26:H26"/>
    <mergeCell ref="F49:H49"/>
    <mergeCell ref="A33:H33"/>
    <mergeCell ref="A23:H23"/>
    <mergeCell ref="A32:H32"/>
    <mergeCell ref="C6:H6"/>
    <mergeCell ref="C5:H5"/>
    <mergeCell ref="C4:H4"/>
    <mergeCell ref="A44:H44"/>
    <mergeCell ref="A31:H31"/>
    <mergeCell ref="C49:D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2026-09-20T17:51:37Z</dcterms:created>
  <dcterms:modified xmlns:dcterms="http://purl.org/dc/terms/" xmlns:xsi="http://www.w3.org/2001/XMLSchema-instance" xsi:type="dcterms:W3CDTF">2026-09-20T17:51:37Z</dcterms:modified>
</cp:coreProperties>
</file>