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o" sheetId="1" state="visible" r:id="rId1"/>
    <sheet xmlns:r="http://schemas.openxmlformats.org/officeDocument/2006/relationships" name="Esempio compila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name val="Calibri"/>
      <family val="2"/>
      <color theme="1"/>
      <sz val="11"/>
      <scheme val="minor"/>
    </font>
    <font>
      <name val="Arial"/>
      <b val="1"/>
      <color rgb="00100F0D"/>
      <sz val="18"/>
    </font>
    <font>
      <name val="Arial"/>
      <color rgb="006F6961"/>
      <sz val="10"/>
    </font>
    <font>
      <name val="Arial"/>
      <b val="1"/>
      <sz val="10"/>
    </font>
    <font>
      <name val="Arial"/>
      <b val="1"/>
      <color rgb="00100F0D"/>
      <sz val="10"/>
    </font>
    <font>
      <name val="Arial"/>
      <sz val="10"/>
    </font>
    <font>
      <name val="Arial"/>
      <i val="1"/>
      <color rgb="006F6961"/>
      <sz val="9"/>
    </font>
  </fonts>
  <fills count="4">
    <fill>
      <patternFill/>
    </fill>
    <fill>
      <patternFill patternType="gray125"/>
    </fill>
    <fill>
      <patternFill patternType="solid">
        <fgColor rgb="00FBEEC4"/>
      </patternFill>
    </fill>
    <fill>
      <patternFill patternType="solid">
        <fgColor rgb="00EFEBE3"/>
      </patternFill>
    </fill>
  </fills>
  <borders count="6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  <border>
      <left/>
      <right/>
      <top style="thin">
        <color rgb="00DED6C5"/>
      </top>
      <bottom/>
      <diagonal/>
    </border>
    <border>
      <left/>
      <right style="thin">
        <color rgb="00DED6C5"/>
      </right>
      <top style="thin">
        <color rgb="00DED6C5"/>
      </top>
      <bottom/>
      <diagonal/>
    </border>
    <border>
      <left/>
      <right/>
      <top style="thin">
        <color rgb="00DED6C5"/>
      </top>
      <bottom style="thin">
        <color rgb="00DED6C5"/>
      </bottom>
      <diagonal/>
    </border>
    <border>
      <left/>
      <right style="thin">
        <color rgb="00DED6C5"/>
      </right>
      <top style="thin">
        <color rgb="00DED6C5"/>
      </top>
      <bottom style="thin">
        <color rgb="00DED6C5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applyAlignment="1" pivotButton="0" quotePrefix="0" xfId="0">
      <alignment vertical="center" wrapText="1"/>
    </xf>
    <xf numFmtId="0" fontId="4" fillId="3" borderId="0" pivotButton="0" quotePrefix="0" xfId="0"/>
    <xf numFmtId="0" fontId="0" fillId="3" borderId="0" pivotButton="0" quotePrefix="0" xfId="0"/>
    <xf numFmtId="0" fontId="5" fillId="0" borderId="1" pivotButton="0" quotePrefix="0" xfId="0"/>
    <xf numFmtId="0" fontId="5" fillId="3" borderId="1" pivotButton="0" quotePrefix="0" xfId="0"/>
    <xf numFmtId="164" fontId="5" fillId="0" borderId="1" pivotButton="0" quotePrefix="0" xfId="0"/>
    <xf numFmtId="164" fontId="5" fillId="3" borderId="1" pivotButton="0" quotePrefix="0" xfId="0"/>
    <xf numFmtId="164" fontId="3" fillId="3" borderId="1" pivotButton="0" quotePrefix="0" xfId="0"/>
    <xf numFmtId="164" fontId="0" fillId="0" borderId="1" pivotButton="0" quotePrefix="0" xfId="0"/>
    <xf numFmtId="9" fontId="0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selection activeCell="A1" sqref="A1"/>
    </sheetView>
  </sheetViews>
  <sheetFormatPr baseColWidth="8" defaultRowHeight="15"/>
  <cols>
    <col width="5" customWidth="1" min="1" max="1"/>
    <col width="9" customWidth="1" min="2" max="2"/>
    <col width="46" customWidth="1" min="3" max="3"/>
    <col width="6" customWidth="1" min="4" max="4"/>
    <col width="11" customWidth="1" min="5" max="5"/>
    <col width="9" customWidth="1" min="6" max="6"/>
    <col width="9" customWidth="1" min="7" max="7"/>
    <col width="10" customWidth="1" min="8" max="8"/>
    <col width="11" customWidth="1" min="9" max="9"/>
    <col width="14" customWidth="1" min="10" max="10"/>
    <col width="14" customWidth="1" min="11" max="11"/>
  </cols>
  <sheetData>
    <row r="1">
      <c r="A1" s="1" t="inlineStr">
        <is>
          <t>Computo metrico estimativo</t>
        </is>
      </c>
    </row>
    <row r="2">
      <c r="A2" s="2" t="inlineStr">
        <is>
          <t>Modello gratuito di taskiro.it. Scrivi le MISURE, non solo la quantità: fra tre mesi devi poter rifare il conto.</t>
        </is>
      </c>
    </row>
    <row r="4">
      <c r="A4" s="3" t="inlineStr">
        <is>
          <t>Lavoro</t>
        </is>
      </c>
      <c r="C4" s="4" t="inlineStr"/>
      <c r="D4" s="5" t="n"/>
      <c r="E4" s="5" t="n"/>
      <c r="F4" s="6" t="n"/>
    </row>
    <row r="5">
      <c r="A5" s="3" t="inlineStr">
        <is>
          <t>Committente</t>
        </is>
      </c>
      <c r="C5" s="4" t="inlineStr"/>
      <c r="D5" s="5" t="n"/>
      <c r="E5" s="5" t="n"/>
      <c r="F5" s="6" t="n"/>
    </row>
    <row r="6">
      <c r="A6" s="3" t="inlineStr">
        <is>
          <t>Indirizzo</t>
        </is>
      </c>
      <c r="C6" s="4" t="inlineStr"/>
      <c r="D6" s="5" t="n"/>
      <c r="E6" s="5" t="n"/>
      <c r="F6" s="6" t="n"/>
    </row>
    <row r="7">
      <c r="A7" s="3" t="inlineStr">
        <is>
          <t>Data</t>
        </is>
      </c>
      <c r="C7" s="4" t="inlineStr"/>
      <c r="D7" s="5" t="n"/>
      <c r="E7" s="5" t="n"/>
      <c r="F7" s="6" t="n"/>
    </row>
    <row r="9">
      <c r="A9" s="7" t="inlineStr">
        <is>
          <t>N.</t>
        </is>
      </c>
      <c r="B9" s="7" t="inlineStr">
        <is>
          <t>Codice</t>
        </is>
      </c>
      <c r="C9" s="7" t="inlineStr">
        <is>
          <t>Descrizione della lavorazione</t>
        </is>
      </c>
      <c r="D9" s="7" t="inlineStr">
        <is>
          <t>U.M.</t>
        </is>
      </c>
      <c r="E9" s="7" t="inlineStr">
        <is>
          <t>Parti uguali</t>
        </is>
      </c>
      <c r="F9" s="7" t="inlineStr">
        <is>
          <t>Lungh.</t>
        </is>
      </c>
      <c r="G9" s="7" t="inlineStr">
        <is>
          <t>Largh.</t>
        </is>
      </c>
      <c r="H9" s="7" t="inlineStr">
        <is>
          <t>Alt./peso</t>
        </is>
      </c>
      <c r="I9" s="7" t="inlineStr">
        <is>
          <t>Quantità</t>
        </is>
      </c>
      <c r="J9" s="7" t="inlineStr">
        <is>
          <t>Prezzo unitario</t>
        </is>
      </c>
      <c r="K9" s="7" t="inlineStr">
        <is>
          <t>Importo</t>
        </is>
      </c>
    </row>
    <row r="10">
      <c r="A10" s="8" t="inlineStr">
        <is>
          <t>DEMOLIZIONI E RIMOZIONI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>
      <c r="A11" s="10" t="n">
        <v>1</v>
      </c>
      <c r="B11" s="10" t="n"/>
      <c r="C11" s="10" t="n"/>
      <c r="D11" s="10" t="n"/>
      <c r="E11" s="10" t="n"/>
      <c r="F11" s="10" t="n"/>
      <c r="G11" s="10" t="n"/>
      <c r="H11" s="10" t="n"/>
      <c r="I11" s="11">
        <f>IF(AND(E11="",F11=""),"",IF(E11="",1,E11)*IF(F11="",1,F11)*IF(G11="",1,G11)*IF(H11="",1,H11))</f>
        <v/>
      </c>
      <c r="J11" s="12" t="n"/>
      <c r="K11" s="13">
        <f>IF(OR(I11="",J11=""),"",I11*J11)</f>
        <v/>
      </c>
    </row>
    <row r="12">
      <c r="A12" s="10" t="n">
        <v>2</v>
      </c>
      <c r="B12" s="10" t="n"/>
      <c r="C12" s="10" t="n"/>
      <c r="D12" s="10" t="n"/>
      <c r="E12" s="10" t="n"/>
      <c r="F12" s="10" t="n"/>
      <c r="G12" s="10" t="n"/>
      <c r="H12" s="10" t="n"/>
      <c r="I12" s="11">
        <f>IF(AND(E12="",F12=""),"",IF(E12="",1,E12)*IF(F12="",1,F12)*IF(G12="",1,G12)*IF(H12="",1,H12))</f>
        <v/>
      </c>
      <c r="J12" s="12" t="n"/>
      <c r="K12" s="13">
        <f>IF(OR(I12="",J12=""),"",I12*J12)</f>
        <v/>
      </c>
    </row>
    <row r="13">
      <c r="A13" s="10" t="n">
        <v>3</v>
      </c>
      <c r="B13" s="10" t="n"/>
      <c r="C13" s="10" t="n"/>
      <c r="D13" s="10" t="n"/>
      <c r="E13" s="10" t="n"/>
      <c r="F13" s="10" t="n"/>
      <c r="G13" s="10" t="n"/>
      <c r="H13" s="10" t="n"/>
      <c r="I13" s="11">
        <f>IF(AND(E13="",F13=""),"",IF(E13="",1,E13)*IF(F13="",1,F13)*IF(G13="",1,G13)*IF(H13="",1,H13))</f>
        <v/>
      </c>
      <c r="J13" s="12" t="n"/>
      <c r="K13" s="13">
        <f>IF(OR(I13="",J13=""),"",I13*J13)</f>
        <v/>
      </c>
    </row>
    <row r="14">
      <c r="A14" s="10" t="n">
        <v>4</v>
      </c>
      <c r="B14" s="10" t="n"/>
      <c r="C14" s="10" t="n"/>
      <c r="D14" s="10" t="n"/>
      <c r="E14" s="10" t="n"/>
      <c r="F14" s="10" t="n"/>
      <c r="G14" s="10" t="n"/>
      <c r="H14" s="10" t="n"/>
      <c r="I14" s="11">
        <f>IF(AND(E14="",F14=""),"",IF(E14="",1,E14)*IF(F14="",1,F14)*IF(G14="",1,G14)*IF(H14="",1,H14))</f>
        <v/>
      </c>
      <c r="J14" s="12" t="n"/>
      <c r="K14" s="13">
        <f>IF(OR(I14="",J14=""),"",I14*J14)</f>
        <v/>
      </c>
    </row>
    <row r="15">
      <c r="I15" s="3" t="inlineStr">
        <is>
          <t>Totale demolizioni e rimozioni</t>
        </is>
      </c>
      <c r="K15" s="14">
        <f>SUM(K11:K14)</f>
        <v/>
      </c>
    </row>
    <row r="17">
      <c r="A17" s="8" t="inlineStr">
        <is>
          <t>OPERE MURARIE</t>
        </is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>
      <c r="A18" s="10" t="n">
        <v>1</v>
      </c>
      <c r="B18" s="10" t="n"/>
      <c r="C18" s="10" t="n"/>
      <c r="D18" s="10" t="n"/>
      <c r="E18" s="10" t="n"/>
      <c r="F18" s="10" t="n"/>
      <c r="G18" s="10" t="n"/>
      <c r="H18" s="10" t="n"/>
      <c r="I18" s="11">
        <f>IF(AND(E18="",F18=""),"",IF(E18="",1,E18)*IF(F18="",1,F18)*IF(G18="",1,G18)*IF(H18="",1,H18))</f>
        <v/>
      </c>
      <c r="J18" s="12" t="n"/>
      <c r="K18" s="13">
        <f>IF(OR(I18="",J18=""),"",I18*J18)</f>
        <v/>
      </c>
    </row>
    <row r="19">
      <c r="A19" s="10" t="n">
        <v>2</v>
      </c>
      <c r="B19" s="10" t="n"/>
      <c r="C19" s="10" t="n"/>
      <c r="D19" s="10" t="n"/>
      <c r="E19" s="10" t="n"/>
      <c r="F19" s="10" t="n"/>
      <c r="G19" s="10" t="n"/>
      <c r="H19" s="10" t="n"/>
      <c r="I19" s="11">
        <f>IF(AND(E19="",F19=""),"",IF(E19="",1,E19)*IF(F19="",1,F19)*IF(G19="",1,G19)*IF(H19="",1,H19))</f>
        <v/>
      </c>
      <c r="J19" s="12" t="n"/>
      <c r="K19" s="13">
        <f>IF(OR(I19="",J19=""),"",I19*J19)</f>
        <v/>
      </c>
    </row>
    <row r="20">
      <c r="A20" s="10" t="n">
        <v>3</v>
      </c>
      <c r="B20" s="10" t="n"/>
      <c r="C20" s="10" t="n"/>
      <c r="D20" s="10" t="n"/>
      <c r="E20" s="10" t="n"/>
      <c r="F20" s="10" t="n"/>
      <c r="G20" s="10" t="n"/>
      <c r="H20" s="10" t="n"/>
      <c r="I20" s="11">
        <f>IF(AND(E20="",F20=""),"",IF(E20="",1,E20)*IF(F20="",1,F20)*IF(G20="",1,G20)*IF(H20="",1,H20))</f>
        <v/>
      </c>
      <c r="J20" s="12" t="n"/>
      <c r="K20" s="13">
        <f>IF(OR(I20="",J20=""),"",I20*J20)</f>
        <v/>
      </c>
    </row>
    <row r="21">
      <c r="A21" s="10" t="n">
        <v>4</v>
      </c>
      <c r="B21" s="10" t="n"/>
      <c r="C21" s="10" t="n"/>
      <c r="D21" s="10" t="n"/>
      <c r="E21" s="10" t="n"/>
      <c r="F21" s="10" t="n"/>
      <c r="G21" s="10" t="n"/>
      <c r="H21" s="10" t="n"/>
      <c r="I21" s="11">
        <f>IF(AND(E21="",F21=""),"",IF(E21="",1,E21)*IF(F21="",1,F21)*IF(G21="",1,G21)*IF(H21="",1,H21))</f>
        <v/>
      </c>
      <c r="J21" s="12" t="n"/>
      <c r="K21" s="13">
        <f>IF(OR(I21="",J21=""),"",I21*J21)</f>
        <v/>
      </c>
    </row>
    <row r="22">
      <c r="I22" s="3" t="inlineStr">
        <is>
          <t>Totale opere murarie</t>
        </is>
      </c>
      <c r="K22" s="14">
        <f>SUM(K18:K21)</f>
        <v/>
      </c>
    </row>
    <row r="24">
      <c r="A24" s="8" t="inlineStr">
        <is>
          <t>IMPIANTO IDRICO</t>
        </is>
      </c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>
      <c r="A25" s="10" t="n">
        <v>1</v>
      </c>
      <c r="B25" s="10" t="n"/>
      <c r="C25" s="10" t="n"/>
      <c r="D25" s="10" t="n"/>
      <c r="E25" s="10" t="n"/>
      <c r="F25" s="10" t="n"/>
      <c r="G25" s="10" t="n"/>
      <c r="H25" s="10" t="n"/>
      <c r="I25" s="11">
        <f>IF(AND(E25="",F25=""),"",IF(E25="",1,E25)*IF(F25="",1,F25)*IF(G25="",1,G25)*IF(H25="",1,H25))</f>
        <v/>
      </c>
      <c r="J25" s="12" t="n"/>
      <c r="K25" s="13">
        <f>IF(OR(I25="",J25=""),"",I25*J25)</f>
        <v/>
      </c>
    </row>
    <row r="26">
      <c r="A26" s="10" t="n">
        <v>2</v>
      </c>
      <c r="B26" s="10" t="n"/>
      <c r="C26" s="10" t="n"/>
      <c r="D26" s="10" t="n"/>
      <c r="E26" s="10" t="n"/>
      <c r="F26" s="10" t="n"/>
      <c r="G26" s="10" t="n"/>
      <c r="H26" s="10" t="n"/>
      <c r="I26" s="11">
        <f>IF(AND(E26="",F26=""),"",IF(E26="",1,E26)*IF(F26="",1,F26)*IF(G26="",1,G26)*IF(H26="",1,H26))</f>
        <v/>
      </c>
      <c r="J26" s="12" t="n"/>
      <c r="K26" s="13">
        <f>IF(OR(I26="",J26=""),"",I26*J26)</f>
        <v/>
      </c>
    </row>
    <row r="27">
      <c r="A27" s="10" t="n">
        <v>3</v>
      </c>
      <c r="B27" s="10" t="n"/>
      <c r="C27" s="10" t="n"/>
      <c r="D27" s="10" t="n"/>
      <c r="E27" s="10" t="n"/>
      <c r="F27" s="10" t="n"/>
      <c r="G27" s="10" t="n"/>
      <c r="H27" s="10" t="n"/>
      <c r="I27" s="11">
        <f>IF(AND(E27="",F27=""),"",IF(E27="",1,E27)*IF(F27="",1,F27)*IF(G27="",1,G27)*IF(H27="",1,H27))</f>
        <v/>
      </c>
      <c r="J27" s="12" t="n"/>
      <c r="K27" s="13">
        <f>IF(OR(I27="",J27=""),"",I27*J27)</f>
        <v/>
      </c>
    </row>
    <row r="28">
      <c r="A28" s="10" t="n">
        <v>4</v>
      </c>
      <c r="B28" s="10" t="n"/>
      <c r="C28" s="10" t="n"/>
      <c r="D28" s="10" t="n"/>
      <c r="E28" s="10" t="n"/>
      <c r="F28" s="10" t="n"/>
      <c r="G28" s="10" t="n"/>
      <c r="H28" s="10" t="n"/>
      <c r="I28" s="11">
        <f>IF(AND(E28="",F28=""),"",IF(E28="",1,E28)*IF(F28="",1,F28)*IF(G28="",1,G28)*IF(H28="",1,H28))</f>
        <v/>
      </c>
      <c r="J28" s="12" t="n"/>
      <c r="K28" s="13">
        <f>IF(OR(I28="",J28=""),"",I28*J28)</f>
        <v/>
      </c>
    </row>
    <row r="29">
      <c r="I29" s="3" t="inlineStr">
        <is>
          <t>Totale impianto idrico</t>
        </is>
      </c>
      <c r="K29" s="14">
        <f>SUM(K25:K28)</f>
        <v/>
      </c>
    </row>
    <row r="31">
      <c r="A31" s="8" t="inlineStr">
        <is>
          <t>FINITURE</t>
        </is>
      </c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</row>
    <row r="32">
      <c r="A32" s="10" t="n">
        <v>1</v>
      </c>
      <c r="B32" s="10" t="n"/>
      <c r="C32" s="10" t="n"/>
      <c r="D32" s="10" t="n"/>
      <c r="E32" s="10" t="n"/>
      <c r="F32" s="10" t="n"/>
      <c r="G32" s="10" t="n"/>
      <c r="H32" s="10" t="n"/>
      <c r="I32" s="11">
        <f>IF(AND(E32="",F32=""),"",IF(E32="",1,E32)*IF(F32="",1,F32)*IF(G32="",1,G32)*IF(H32="",1,H32))</f>
        <v/>
      </c>
      <c r="J32" s="12" t="n"/>
      <c r="K32" s="13">
        <f>IF(OR(I32="",J32=""),"",I32*J32)</f>
        <v/>
      </c>
    </row>
    <row r="33">
      <c r="A33" s="10" t="n">
        <v>2</v>
      </c>
      <c r="B33" s="10" t="n"/>
      <c r="C33" s="10" t="n"/>
      <c r="D33" s="10" t="n"/>
      <c r="E33" s="10" t="n"/>
      <c r="F33" s="10" t="n"/>
      <c r="G33" s="10" t="n"/>
      <c r="H33" s="10" t="n"/>
      <c r="I33" s="11">
        <f>IF(AND(E33="",F33=""),"",IF(E33="",1,E33)*IF(F33="",1,F33)*IF(G33="",1,G33)*IF(H33="",1,H33))</f>
        <v/>
      </c>
      <c r="J33" s="12" t="n"/>
      <c r="K33" s="13">
        <f>IF(OR(I33="",J33=""),"",I33*J33)</f>
        <v/>
      </c>
    </row>
    <row r="34">
      <c r="A34" s="10" t="n">
        <v>3</v>
      </c>
      <c r="B34" s="10" t="n"/>
      <c r="C34" s="10" t="n"/>
      <c r="D34" s="10" t="n"/>
      <c r="E34" s="10" t="n"/>
      <c r="F34" s="10" t="n"/>
      <c r="G34" s="10" t="n"/>
      <c r="H34" s="10" t="n"/>
      <c r="I34" s="11">
        <f>IF(AND(E34="",F34=""),"",IF(E34="",1,E34)*IF(F34="",1,F34)*IF(G34="",1,G34)*IF(H34="",1,H34))</f>
        <v/>
      </c>
      <c r="J34" s="12" t="n"/>
      <c r="K34" s="13">
        <f>IF(OR(I34="",J34=""),"",I34*J34)</f>
        <v/>
      </c>
    </row>
    <row r="35">
      <c r="A35" s="10" t="n">
        <v>4</v>
      </c>
      <c r="B35" s="10" t="n"/>
      <c r="C35" s="10" t="n"/>
      <c r="D35" s="10" t="n"/>
      <c r="E35" s="10" t="n"/>
      <c r="F35" s="10" t="n"/>
      <c r="G35" s="10" t="n"/>
      <c r="H35" s="10" t="n"/>
      <c r="I35" s="11">
        <f>IF(AND(E35="",F35=""),"",IF(E35="",1,E35)*IF(F35="",1,F35)*IF(G35="",1,G35)*IF(H35="",1,H35))</f>
        <v/>
      </c>
      <c r="J35" s="12" t="n"/>
      <c r="K35" s="13">
        <f>IF(OR(I35="",J35=""),"",I35*J35)</f>
        <v/>
      </c>
    </row>
    <row r="36">
      <c r="I36" s="3" t="inlineStr">
        <is>
          <t>Totale finiture</t>
        </is>
      </c>
      <c r="K36" s="14">
        <f>SUM(K32:K35)</f>
        <v/>
      </c>
    </row>
    <row r="38">
      <c r="I38" s="3" t="inlineStr">
        <is>
          <t>TOTALE LAVORI</t>
        </is>
      </c>
      <c r="K38" s="14">
        <f>K15+K22+K29+K36</f>
        <v/>
      </c>
    </row>
    <row r="39">
      <c r="I39" s="3" t="inlineStr">
        <is>
          <t>Oneri della sicurezza (non soggetti a ribasso)</t>
        </is>
      </c>
      <c r="K39" s="15" t="n">
        <v>0</v>
      </c>
    </row>
    <row r="40">
      <c r="I40" s="3" t="inlineStr">
        <is>
          <t>Imprevisti (%)</t>
        </is>
      </c>
      <c r="J40" s="16" t="n">
        <v>0.05</v>
      </c>
      <c r="K40" s="14">
        <f>K38*J40</f>
        <v/>
      </c>
    </row>
    <row r="41">
      <c r="I41" s="3" t="inlineStr">
        <is>
          <t>TOTALE GENERALE</t>
        </is>
      </c>
      <c r="K41" s="14">
        <f>K38+K39+K40</f>
        <v/>
      </c>
    </row>
    <row r="43">
      <c r="A43" s="17" t="inlineStr">
        <is>
          <t>Le misure restano scritte: parti uguali x lunghezza x larghezza x altezza. La quantità si calcola da sola, e chiunque può rifare il conto.</t>
        </is>
      </c>
    </row>
    <row r="44">
      <c r="A44" s="17" t="inlineStr">
        <is>
          <t>I prezzi vengono dal TUO listino; il prezzario regionale serve come controprova, non come fonte.</t>
        </is>
      </c>
    </row>
  </sheetData>
  <mergeCells count="4">
    <mergeCell ref="C6:F6"/>
    <mergeCell ref="C5:F5"/>
    <mergeCell ref="C4:F4"/>
    <mergeCell ref="C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selection activeCell="A1" sqref="A1"/>
    </sheetView>
  </sheetViews>
  <sheetFormatPr baseColWidth="8" defaultRowHeight="15"/>
  <cols>
    <col width="5" customWidth="1" min="1" max="1"/>
    <col width="9" customWidth="1" min="2" max="2"/>
    <col width="46" customWidth="1" min="3" max="3"/>
    <col width="6" customWidth="1" min="4" max="4"/>
    <col width="11" customWidth="1" min="5" max="5"/>
    <col width="9" customWidth="1" min="6" max="6"/>
    <col width="9" customWidth="1" min="7" max="7"/>
    <col width="10" customWidth="1" min="8" max="8"/>
    <col width="11" customWidth="1" min="9" max="9"/>
    <col width="14" customWidth="1" min="10" max="10"/>
    <col width="14" customWidth="1" min="11" max="11"/>
  </cols>
  <sheetData>
    <row r="1">
      <c r="A1" s="1" t="inlineStr">
        <is>
          <t>Computo metrico estimativo</t>
        </is>
      </c>
    </row>
    <row r="2">
      <c r="A2" s="2" t="inlineStr">
        <is>
          <t>Modello gratuito di taskiro.it. Scrivi le MISURE, non solo la quantità: fra tre mesi devi poter rifare il conto.</t>
        </is>
      </c>
    </row>
    <row r="4">
      <c r="A4" s="3" t="inlineStr">
        <is>
          <t>Lavoro</t>
        </is>
      </c>
      <c r="C4" s="4" t="inlineStr">
        <is>
          <t>Ristrutturazione appartamento</t>
        </is>
      </c>
      <c r="D4" s="5" t="n"/>
      <c r="E4" s="5" t="n"/>
      <c r="F4" s="6" t="n"/>
    </row>
    <row r="5">
      <c r="A5" s="3" t="inlineStr">
        <is>
          <t>Committente</t>
        </is>
      </c>
      <c r="C5" s="4" t="inlineStr">
        <is>
          <t>Fam. Moretti</t>
        </is>
      </c>
      <c r="D5" s="5" t="n"/>
      <c r="E5" s="5" t="n"/>
      <c r="F5" s="6" t="n"/>
    </row>
    <row r="6">
      <c r="A6" s="3" t="inlineStr">
        <is>
          <t>Indirizzo</t>
        </is>
      </c>
      <c r="C6" s="4" t="inlineStr">
        <is>
          <t>Via Garibaldi 18, Parma</t>
        </is>
      </c>
      <c r="D6" s="5" t="n"/>
      <c r="E6" s="5" t="n"/>
      <c r="F6" s="6" t="n"/>
    </row>
    <row r="7">
      <c r="A7" s="3" t="inlineStr">
        <is>
          <t>Data</t>
        </is>
      </c>
      <c r="C7" s="4" t="inlineStr">
        <is>
          <t>2026-09-20</t>
        </is>
      </c>
      <c r="D7" s="5" t="n"/>
      <c r="E7" s="5" t="n"/>
      <c r="F7" s="6" t="n"/>
    </row>
    <row r="9">
      <c r="A9" s="7" t="inlineStr">
        <is>
          <t>N.</t>
        </is>
      </c>
      <c r="B9" s="7" t="inlineStr">
        <is>
          <t>Codice</t>
        </is>
      </c>
      <c r="C9" s="7" t="inlineStr">
        <is>
          <t>Descrizione della lavorazione</t>
        </is>
      </c>
      <c r="D9" s="7" t="inlineStr">
        <is>
          <t>U.M.</t>
        </is>
      </c>
      <c r="E9" s="7" t="inlineStr">
        <is>
          <t>Parti uguali</t>
        </is>
      </c>
      <c r="F9" s="7" t="inlineStr">
        <is>
          <t>Lungh.</t>
        </is>
      </c>
      <c r="G9" s="7" t="inlineStr">
        <is>
          <t>Largh.</t>
        </is>
      </c>
      <c r="H9" s="7" t="inlineStr">
        <is>
          <t>Alt./peso</t>
        </is>
      </c>
      <c r="I9" s="7" t="inlineStr">
        <is>
          <t>Quantità</t>
        </is>
      </c>
      <c r="J9" s="7" t="inlineStr">
        <is>
          <t>Prezzo unitario</t>
        </is>
      </c>
      <c r="K9" s="7" t="inlineStr">
        <is>
          <t>Importo</t>
        </is>
      </c>
    </row>
    <row r="10">
      <c r="A10" s="8" t="inlineStr">
        <is>
          <t>DEMOLIZIONI E RIMOZIONI</t>
        </is>
      </c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>
      <c r="A11" s="10" t="n">
        <v>1</v>
      </c>
      <c r="B11" s="10" t="inlineStr">
        <is>
          <t>01.01</t>
        </is>
      </c>
      <c r="C11" s="10" t="inlineStr">
        <is>
          <t>Demolizione di pavimento e sottofondo, compreso smaltimento</t>
        </is>
      </c>
      <c r="D11" s="10" t="inlineStr">
        <is>
          <t>mq</t>
        </is>
      </c>
      <c r="E11" s="10" t="n">
        <v>1</v>
      </c>
      <c r="F11" s="10" t="n">
        <v>8.5</v>
      </c>
      <c r="G11" s="10" t="n">
        <v>4.2</v>
      </c>
      <c r="H11" s="10" t="inlineStr"/>
      <c r="I11" s="11" t="n">
        <v>34</v>
      </c>
      <c r="J11" s="12" t="n"/>
      <c r="K11" s="13">
        <f>IF(OR(I11="",J11=""),"",I11*J11)</f>
        <v/>
      </c>
    </row>
    <row r="12">
      <c r="A12" s="10" t="n">
        <v>2</v>
      </c>
      <c r="B12" s="10" t="inlineStr">
        <is>
          <t>01.02</t>
        </is>
      </c>
      <c r="C12" s="10" t="inlineStr">
        <is>
          <t>Rimozione rivestimento bagno</t>
        </is>
      </c>
      <c r="D12" s="10" t="inlineStr">
        <is>
          <t>mq</t>
        </is>
      </c>
      <c r="E12" s="10" t="n">
        <v>1</v>
      </c>
      <c r="F12" s="10" t="n">
        <v>14.4</v>
      </c>
      <c r="G12" s="10" t="n">
        <v>2.4</v>
      </c>
      <c r="H12" s="10" t="inlineStr"/>
      <c r="I12" s="11" t="n">
        <v>38</v>
      </c>
      <c r="J12" s="12" t="n"/>
      <c r="K12" s="13">
        <f>IF(OR(I12="",J12=""),"",I12*J12)</f>
        <v/>
      </c>
    </row>
    <row r="13">
      <c r="I13" s="3" t="inlineStr">
        <is>
          <t>Totale demolizioni e rimozioni</t>
        </is>
      </c>
      <c r="K13" s="14">
        <f>SUM(K11:K12)</f>
        <v/>
      </c>
    </row>
    <row r="15">
      <c r="A15" s="8" t="inlineStr">
        <is>
          <t>OPERE MURARIE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>
      <c r="A16" s="10" t="n">
        <v>1</v>
      </c>
      <c r="B16" s="10" t="inlineStr">
        <is>
          <t>02.01</t>
        </is>
      </c>
      <c r="C16" s="10" t="inlineStr">
        <is>
          <t>Tramezza in forati da 8 cm, malta compresa</t>
        </is>
      </c>
      <c r="D16" s="10" t="inlineStr">
        <is>
          <t>mq</t>
        </is>
      </c>
      <c r="E16" s="10" t="n">
        <v>1</v>
      </c>
      <c r="F16" s="10" t="n">
        <v>3.6</v>
      </c>
      <c r="G16" s="10" t="n">
        <v>2.7</v>
      </c>
      <c r="H16" s="10" t="inlineStr"/>
      <c r="I16" s="11" t="n">
        <v>48</v>
      </c>
      <c r="J16" s="12" t="n"/>
      <c r="K16" s="13">
        <f>IF(OR(I16="",J16=""),"",I16*J16)</f>
        <v/>
      </c>
    </row>
    <row r="17">
      <c r="A17" s="10" t="n">
        <v>2</v>
      </c>
      <c r="B17" s="10" t="inlineStr">
        <is>
          <t>02.02</t>
        </is>
      </c>
      <c r="C17" s="10" t="inlineStr">
        <is>
          <t>Intonaco civile su parete interna</t>
        </is>
      </c>
      <c r="D17" s="10" t="inlineStr">
        <is>
          <t>mq</t>
        </is>
      </c>
      <c r="E17" s="10" t="n">
        <v>4</v>
      </c>
      <c r="F17" s="10" t="n">
        <v>4.2</v>
      </c>
      <c r="G17" s="10" t="n">
        <v>2.7</v>
      </c>
      <c r="H17" s="10" t="inlineStr"/>
      <c r="I17" s="11" t="n">
        <v>26</v>
      </c>
      <c r="J17" s="12" t="n"/>
      <c r="K17" s="13">
        <f>IF(OR(I17="",J17=""),"",I17*J17)</f>
        <v/>
      </c>
    </row>
    <row r="18">
      <c r="I18" s="3" t="inlineStr">
        <is>
          <t>Totale opere murarie</t>
        </is>
      </c>
      <c r="K18" s="14">
        <f>SUM(K16:K17)</f>
        <v/>
      </c>
    </row>
    <row r="20">
      <c r="A20" s="8" t="inlineStr">
        <is>
          <t>IMPIANTO IDRICO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>
      <c r="A21" s="10" t="n">
        <v>1</v>
      </c>
      <c r="B21" s="10" t="inlineStr">
        <is>
          <t>03.01</t>
        </is>
      </c>
      <c r="C21" s="10" t="inlineStr">
        <is>
          <t>Nuove tubazioni acqua calda e fredda</t>
        </is>
      </c>
      <c r="D21" s="10" t="inlineStr">
        <is>
          <t>cad</t>
        </is>
      </c>
      <c r="E21" s="10" t="n">
        <v>5</v>
      </c>
      <c r="F21" s="10" t="inlineStr"/>
      <c r="G21" s="10" t="inlineStr"/>
      <c r="H21" s="10" t="inlineStr"/>
      <c r="I21" s="11" t="n">
        <v>145</v>
      </c>
      <c r="J21" s="12" t="n"/>
      <c r="K21" s="13">
        <f>IF(OR(I21="",J21=""),"",I21*J21)</f>
        <v/>
      </c>
    </row>
    <row r="22">
      <c r="A22" s="10" t="n">
        <v>2</v>
      </c>
      <c r="B22" s="10" t="inlineStr">
        <is>
          <t>03.02</t>
        </is>
      </c>
      <c r="C22" s="10" t="inlineStr">
        <is>
          <t>Collegamento allo scarico esistente</t>
        </is>
      </c>
      <c r="D22" s="10" t="inlineStr">
        <is>
          <t>cad</t>
        </is>
      </c>
      <c r="E22" s="10" t="n">
        <v>3</v>
      </c>
      <c r="F22" s="10" t="inlineStr"/>
      <c r="G22" s="10" t="inlineStr"/>
      <c r="H22" s="10" t="inlineStr"/>
      <c r="I22" s="11" t="n">
        <v>120</v>
      </c>
      <c r="J22" s="12" t="n"/>
      <c r="K22" s="13">
        <f>IF(OR(I22="",J22=""),"",I22*J22)</f>
        <v/>
      </c>
    </row>
    <row r="23">
      <c r="I23" s="3" t="inlineStr">
        <is>
          <t>Totale impianto idrico</t>
        </is>
      </c>
      <c r="K23" s="14">
        <f>SUM(K21:K22)</f>
        <v/>
      </c>
    </row>
    <row r="25">
      <c r="A25" s="8" t="inlineStr">
        <is>
          <t>FINITURE</t>
        </is>
      </c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>
      <c r="A26" s="10" t="n">
        <v>1</v>
      </c>
      <c r="B26" s="10" t="inlineStr">
        <is>
          <t>04.01</t>
        </is>
      </c>
      <c r="C26" s="10" t="inlineStr">
        <is>
          <t>Posa pavimento gres 60x60, colla compresa</t>
        </is>
      </c>
      <c r="D26" s="10" t="inlineStr">
        <is>
          <t>mq</t>
        </is>
      </c>
      <c r="E26" s="10" t="n">
        <v>1</v>
      </c>
      <c r="F26" s="10" t="n">
        <v>8.5</v>
      </c>
      <c r="G26" s="10" t="n">
        <v>4.2</v>
      </c>
      <c r="H26" s="10" t="inlineStr"/>
      <c r="I26" s="11" t="n">
        <v>32</v>
      </c>
      <c r="J26" s="12" t="n"/>
      <c r="K26" s="13">
        <f>IF(OR(I26="",J26=""),"",I26*J26)</f>
        <v/>
      </c>
    </row>
    <row r="27">
      <c r="A27" s="10" t="n">
        <v>2</v>
      </c>
      <c r="B27" s="10" t="inlineStr">
        <is>
          <t>04.02</t>
        </is>
      </c>
      <c r="C27" s="10" t="inlineStr">
        <is>
          <t>Due mani di pittura lavabile su pareti e soffitti</t>
        </is>
      </c>
      <c r="D27" s="10" t="inlineStr">
        <is>
          <t>mq</t>
        </is>
      </c>
      <c r="E27" s="10" t="n">
        <v>1</v>
      </c>
      <c r="F27" s="10" t="n">
        <v>268</v>
      </c>
      <c r="G27" s="10" t="inlineStr"/>
      <c r="H27" s="10" t="inlineStr"/>
      <c r="I27" s="11" t="n">
        <v>9.5</v>
      </c>
      <c r="J27" s="12" t="n"/>
      <c r="K27" s="13">
        <f>IF(OR(I27="",J27=""),"",I27*J27)</f>
        <v/>
      </c>
    </row>
    <row r="28">
      <c r="I28" s="3" t="inlineStr">
        <is>
          <t>Totale finiture</t>
        </is>
      </c>
      <c r="K28" s="14">
        <f>SUM(K26:K27)</f>
        <v/>
      </c>
    </row>
    <row r="30">
      <c r="I30" s="3" t="inlineStr">
        <is>
          <t>TOTALE LAVORI</t>
        </is>
      </c>
      <c r="K30" s="14">
        <f>K13+K18+K23+K28</f>
        <v/>
      </c>
    </row>
    <row r="31">
      <c r="I31" s="3" t="inlineStr">
        <is>
          <t>Oneri della sicurezza (non soggetti a ribasso)</t>
        </is>
      </c>
      <c r="K31" s="15" t="n">
        <v>0</v>
      </c>
    </row>
    <row r="32">
      <c r="I32" s="3" t="inlineStr">
        <is>
          <t>Imprevisti (%)</t>
        </is>
      </c>
      <c r="J32" s="16" t="n">
        <v>0.05</v>
      </c>
      <c r="K32" s="14">
        <f>K30*J32</f>
        <v/>
      </c>
    </row>
    <row r="33">
      <c r="I33" s="3" t="inlineStr">
        <is>
          <t>TOTALE GENERALE</t>
        </is>
      </c>
      <c r="K33" s="14">
        <f>K30+K31+K32</f>
        <v/>
      </c>
    </row>
    <row r="35">
      <c r="A35" s="17" t="inlineStr">
        <is>
          <t>Le misure restano scritte: parti uguali x lunghezza x larghezza x altezza. La quantità si calcola da sola, e chiunque può rifare il conto.</t>
        </is>
      </c>
    </row>
    <row r="36">
      <c r="A36" s="17" t="inlineStr">
        <is>
          <t>I prezzi vengono dal TUO listino; il prezzario regionale serve come controprova, non come fonte. I numeri di questo esempio sono di comodo.</t>
        </is>
      </c>
    </row>
  </sheetData>
  <mergeCells count="4">
    <mergeCell ref="C6:F6"/>
    <mergeCell ref="C5:F5"/>
    <mergeCell ref="C4:F4"/>
    <mergeCell ref="C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2026-09-20T13:27:35Z</dcterms:created>
  <dcterms:modified xmlns:dcterms="http://purl.org/dc/terms/" xmlns:xsi="http://www.w3.org/2001/XMLSchema-instance" xsi:type="dcterms:W3CDTF">2026-09-20T13:27:35Z</dcterms:modified>
</cp:coreProperties>
</file>